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各種データ\22.非常勤\東海大\2017\精密システムデザイン\"/>
    </mc:Choice>
  </mc:AlternateContent>
  <bookViews>
    <workbookView xWindow="0" yWindow="0" windowWidth="28800" windowHeight="14250"/>
  </bookViews>
  <sheets>
    <sheet name="計算" sheetId="3" r:id="rId1"/>
  </sheets>
  <calcPr calcId="152511"/>
</workbook>
</file>

<file path=xl/calcChain.xml><?xml version="1.0" encoding="utf-8"?>
<calcChain xmlns="http://schemas.openxmlformats.org/spreadsheetml/2006/main">
  <c r="F297" i="3" l="1"/>
  <c r="F298" i="3"/>
  <c r="F285" i="3" l="1"/>
  <c r="I165" i="3"/>
  <c r="E179" i="3" l="1"/>
  <c r="E189" i="3"/>
  <c r="E165" i="3"/>
  <c r="E142" i="3"/>
  <c r="E52" i="3" l="1"/>
  <c r="G8" i="3"/>
  <c r="F247" i="3" l="1"/>
  <c r="F248" i="3" s="1"/>
  <c r="F200" i="3"/>
  <c r="F199" i="3"/>
  <c r="E163" i="3"/>
  <c r="F159" i="3"/>
  <c r="E151" i="3"/>
  <c r="E147" i="3"/>
  <c r="F84" i="3"/>
  <c r="F41" i="3"/>
  <c r="F45" i="3"/>
  <c r="E51" i="3" s="1"/>
  <c r="E16" i="3"/>
  <c r="F281" i="3" l="1"/>
  <c r="F287" i="3" s="1"/>
  <c r="F288" i="3" s="1"/>
  <c r="F290" i="3" s="1"/>
  <c r="F205" i="3"/>
  <c r="F206" i="3" s="1"/>
  <c r="J95" i="3"/>
  <c r="J88" i="3"/>
  <c r="E224" i="3"/>
  <c r="E225" i="3" s="1"/>
  <c r="F250" i="3" s="1"/>
  <c r="F197" i="3" s="1"/>
  <c r="E190" i="3"/>
  <c r="E180" i="3"/>
  <c r="F82" i="3"/>
  <c r="E256" i="3" l="1"/>
  <c r="E257" i="3" s="1"/>
  <c r="F301" i="3"/>
  <c r="F207" i="3"/>
  <c r="H91" i="3"/>
  <c r="H98" i="3"/>
  <c r="F302" i="3" l="1"/>
  <c r="F307" i="3" s="1"/>
  <c r="E104" i="3"/>
  <c r="F304" i="3" l="1"/>
  <c r="F320" i="3" s="1"/>
  <c r="F303" i="3" l="1"/>
  <c r="F305" i="3" s="1"/>
</calcChain>
</file>

<file path=xl/sharedStrings.xml><?xml version="1.0" encoding="utf-8"?>
<sst xmlns="http://schemas.openxmlformats.org/spreadsheetml/2006/main" count="362" uniqueCount="288">
  <si>
    <t>←自動計算（計算式がインプットされています）</t>
    <rPh sb="1" eb="3">
      <t>ジドウ</t>
    </rPh>
    <rPh sb="3" eb="5">
      <t>ケイサン</t>
    </rPh>
    <rPh sb="6" eb="8">
      <t>ケイサン</t>
    </rPh>
    <rPh sb="8" eb="9">
      <t>シキ</t>
    </rPh>
    <phoneticPr fontId="2"/>
  </si>
  <si>
    <t>ⅰ）</t>
    <phoneticPr fontId="2"/>
  </si>
  <si>
    <t>最大有効移動距離（全ストローク）は学番の下３桁を基準</t>
    <rPh sb="0" eb="2">
      <t>サイダイ</t>
    </rPh>
    <rPh sb="2" eb="4">
      <t>ユウコウ</t>
    </rPh>
    <rPh sb="4" eb="6">
      <t>イドウ</t>
    </rPh>
    <rPh sb="6" eb="8">
      <t>キョリ</t>
    </rPh>
    <rPh sb="9" eb="10">
      <t>ゼン</t>
    </rPh>
    <rPh sb="17" eb="18">
      <t>ガク</t>
    </rPh>
    <rPh sb="18" eb="19">
      <t>バン</t>
    </rPh>
    <rPh sb="20" eb="21">
      <t>シモ</t>
    </rPh>
    <rPh sb="21" eb="23">
      <t>サンケタ</t>
    </rPh>
    <rPh sb="24" eb="26">
      <t>キジュン</t>
    </rPh>
    <phoneticPr fontId="2"/>
  </si>
  <si>
    <t>例</t>
    <rPh sb="0" eb="1">
      <t>レイ</t>
    </rPh>
    <phoneticPr fontId="2"/>
  </si>
  <si>
    <t>学番</t>
    <rPh sb="0" eb="1">
      <t>ガク</t>
    </rPh>
    <rPh sb="1" eb="2">
      <t>バン</t>
    </rPh>
    <phoneticPr fontId="2"/>
  </si>
  <si>
    <t>→</t>
    <phoneticPr fontId="2"/>
  </si>
  <si>
    <t>ⅱ）</t>
    <phoneticPr fontId="2"/>
  </si>
  <si>
    <t>ブラケット間距離</t>
    <rPh sb="5" eb="6">
      <t>カン</t>
    </rPh>
    <rPh sb="6" eb="8">
      <t>キョリ</t>
    </rPh>
    <phoneticPr fontId="2"/>
  </si>
  <si>
    <t>仮値</t>
    <rPh sb="0" eb="1">
      <t>カリ</t>
    </rPh>
    <rPh sb="1" eb="2">
      <t>チ</t>
    </rPh>
    <phoneticPr fontId="2"/>
  </si>
  <si>
    <t>送りねじ</t>
    <rPh sb="0" eb="1">
      <t>オク</t>
    </rPh>
    <phoneticPr fontId="2"/>
  </si>
  <si>
    <t>最大ストローク時、空回りすること</t>
    <rPh sb="0" eb="2">
      <t>サイダイ</t>
    </rPh>
    <rPh sb="7" eb="8">
      <t>ジ</t>
    </rPh>
    <rPh sb="9" eb="11">
      <t>カラマワ</t>
    </rPh>
    <phoneticPr fontId="2"/>
  </si>
  <si>
    <t>逆転時はばね力で送りねじに噛み込むこと</t>
    <rPh sb="0" eb="2">
      <t>ギャクテン</t>
    </rPh>
    <rPh sb="2" eb="3">
      <t>ジ</t>
    </rPh>
    <rPh sb="6" eb="7">
      <t>リョク</t>
    </rPh>
    <rPh sb="8" eb="9">
      <t>オク</t>
    </rPh>
    <rPh sb="13" eb="14">
      <t>カ</t>
    </rPh>
    <rPh sb="15" eb="16">
      <t>コ</t>
    </rPh>
    <phoneticPr fontId="2"/>
  </si>
  <si>
    <t>案内軸の径</t>
    <rPh sb="0" eb="2">
      <t>アンナイ</t>
    </rPh>
    <rPh sb="2" eb="3">
      <t>ジク</t>
    </rPh>
    <rPh sb="4" eb="5">
      <t>ケイ</t>
    </rPh>
    <phoneticPr fontId="2"/>
  </si>
  <si>
    <t>幅</t>
    <rPh sb="0" eb="1">
      <t>ハバ</t>
    </rPh>
    <phoneticPr fontId="2"/>
  </si>
  <si>
    <t>mm</t>
    <phoneticPr fontId="2"/>
  </si>
  <si>
    <t>←条件として設定</t>
    <rPh sb="1" eb="3">
      <t>ジョウケン</t>
    </rPh>
    <rPh sb="6" eb="8">
      <t>セッテイ</t>
    </rPh>
    <phoneticPr fontId="2"/>
  </si>
  <si>
    <t>長さ</t>
    <rPh sb="0" eb="1">
      <t>ナガ</t>
    </rPh>
    <phoneticPr fontId="2"/>
  </si>
  <si>
    <t>高さ</t>
    <rPh sb="0" eb="1">
      <t>タカ</t>
    </rPh>
    <phoneticPr fontId="2"/>
  </si>
  <si>
    <t>材料の密度</t>
    <rPh sb="0" eb="2">
      <t>ザイリョウ</t>
    </rPh>
    <rPh sb="3" eb="5">
      <t>ミツド</t>
    </rPh>
    <phoneticPr fontId="2"/>
  </si>
  <si>
    <t>←材料Ｓ４５Ｃの場合</t>
    <rPh sb="1" eb="3">
      <t>ザイリョウ</t>
    </rPh>
    <rPh sb="8" eb="10">
      <t>バアイ</t>
    </rPh>
    <phoneticPr fontId="2"/>
  </si>
  <si>
    <t>ｋｇｆ</t>
    <phoneticPr fontId="2"/>
  </si>
  <si>
    <t>ⅱ）案内軸（１本）にかかる荷重Ｗ</t>
    <rPh sb="2" eb="4">
      <t>アンナイ</t>
    </rPh>
    <rPh sb="4" eb="5">
      <t>ジク</t>
    </rPh>
    <rPh sb="7" eb="8">
      <t>ホン</t>
    </rPh>
    <rPh sb="13" eb="15">
      <t>カジュウ</t>
    </rPh>
    <phoneticPr fontId="2"/>
  </si>
  <si>
    <t>Ｎ</t>
    <phoneticPr fontId="2"/>
  </si>
  <si>
    <t>Ｎ（ニュートン）に換算</t>
    <rPh sb="9" eb="11">
      <t>カンサン</t>
    </rPh>
    <phoneticPr fontId="2"/>
  </si>
  <si>
    <t>Ｗの計算式の意味</t>
    <rPh sb="2" eb="4">
      <t>ケイサン</t>
    </rPh>
    <rPh sb="4" eb="5">
      <t>シキ</t>
    </rPh>
    <rPh sb="6" eb="8">
      <t>イミ</t>
    </rPh>
    <phoneticPr fontId="2"/>
  </si>
  <si>
    <t>負荷ｍ＝５ｋｇ</t>
    <rPh sb="0" eb="2">
      <t>フカ</t>
    </rPh>
    <phoneticPr fontId="2"/>
  </si>
  <si>
    <t>案内軸が2本のため</t>
    <rPh sb="0" eb="2">
      <t>アンナイ</t>
    </rPh>
    <rPh sb="2" eb="3">
      <t>ジク</t>
    </rPh>
    <rPh sb="5" eb="6">
      <t>ホン</t>
    </rPh>
    <phoneticPr fontId="2"/>
  </si>
  <si>
    <t>　ⅰ）テーブルの重量の１/２が掛かる</t>
    <rPh sb="8" eb="10">
      <t>ジュウリョウ</t>
    </rPh>
    <rPh sb="15" eb="16">
      <t>カ</t>
    </rPh>
    <phoneticPr fontId="2"/>
  </si>
  <si>
    <t>　ⅱ）負荷が片側の真上に来た時がＭＡＸ</t>
    <rPh sb="3" eb="5">
      <t>フカ</t>
    </rPh>
    <rPh sb="6" eb="8">
      <t>カタガワ</t>
    </rPh>
    <rPh sb="9" eb="11">
      <t>マウエ</t>
    </rPh>
    <rPh sb="12" eb="13">
      <t>キ</t>
    </rPh>
    <rPh sb="14" eb="15">
      <t>トキ</t>
    </rPh>
    <phoneticPr fontId="2"/>
  </si>
  <si>
    <t>　　　　このため負荷は半分にしない</t>
    <rPh sb="8" eb="10">
      <t>フカ</t>
    </rPh>
    <rPh sb="11" eb="13">
      <t>ハンブン</t>
    </rPh>
    <phoneticPr fontId="2"/>
  </si>
  <si>
    <t>　　　たわみν＝50μ以下</t>
    <rPh sb="11" eb="13">
      <t>イカ</t>
    </rPh>
    <phoneticPr fontId="2"/>
  </si>
  <si>
    <t>　両端支持はり</t>
    <rPh sb="1" eb="3">
      <t>リョウタン</t>
    </rPh>
    <rPh sb="3" eb="5">
      <t>シジ</t>
    </rPh>
    <phoneticPr fontId="2"/>
  </si>
  <si>
    <t>の両方の場合のｄを計算</t>
    <rPh sb="1" eb="3">
      <t>リョウホウ</t>
    </rPh>
    <rPh sb="4" eb="6">
      <t>バアイ</t>
    </rPh>
    <rPh sb="9" eb="11">
      <t>ケイサン</t>
    </rPh>
    <phoneticPr fontId="2"/>
  </si>
  <si>
    <t>ｄｆ</t>
    <phoneticPr fontId="2"/>
  </si>
  <si>
    <t>　両端固定はり</t>
    <rPh sb="1" eb="3">
      <t>リョウタン</t>
    </rPh>
    <rPh sb="3" eb="5">
      <t>コテイ</t>
    </rPh>
    <phoneticPr fontId="2"/>
  </si>
  <si>
    <t>荷重Ｗ</t>
    <rPh sb="0" eb="2">
      <t>カジュウ</t>
    </rPh>
    <phoneticPr fontId="2"/>
  </si>
  <si>
    <t>案内軸のヤング率Ｅ</t>
    <rPh sb="0" eb="2">
      <t>アンナイ</t>
    </rPh>
    <rPh sb="2" eb="3">
      <t>ジク</t>
    </rPh>
    <rPh sb="7" eb="8">
      <t>リツ</t>
    </rPh>
    <phoneticPr fontId="2"/>
  </si>
  <si>
    <t>単位に注意のこと</t>
    <rPh sb="0" eb="2">
      <t>タンイ</t>
    </rPh>
    <rPh sb="3" eb="5">
      <t>チュウイ</t>
    </rPh>
    <phoneticPr fontId="2"/>
  </si>
  <si>
    <t>両端支持はりの場合</t>
    <rPh sb="0" eb="2">
      <t>リョウタン</t>
    </rPh>
    <rPh sb="2" eb="4">
      <t>シジ</t>
    </rPh>
    <rPh sb="7" eb="9">
      <t>バアイ</t>
    </rPh>
    <phoneticPr fontId="2"/>
  </si>
  <si>
    <t>Ｉ＝</t>
    <phoneticPr fontId="2"/>
  </si>
  <si>
    <t>＝</t>
    <phoneticPr fontId="2"/>
  </si>
  <si>
    <t>48ＥＩ</t>
    <phoneticPr fontId="2"/>
  </si>
  <si>
    <t>48Ｅｖ</t>
    <phoneticPr fontId="2"/>
  </si>
  <si>
    <t>両端固定はりの場合</t>
    <rPh sb="0" eb="2">
      <t>リョウタン</t>
    </rPh>
    <rPh sb="2" eb="4">
      <t>コテイ</t>
    </rPh>
    <rPh sb="7" eb="9">
      <t>バアイ</t>
    </rPh>
    <phoneticPr fontId="2"/>
  </si>
  <si>
    <t>ｖ＝</t>
    <phoneticPr fontId="2"/>
  </si>
  <si>
    <t>192ＥＩ</t>
    <phoneticPr fontId="2"/>
  </si>
  <si>
    <t>192Ｅｖ</t>
    <phoneticPr fontId="2"/>
  </si>
  <si>
    <t>Ｉ×64</t>
    <phoneticPr fontId="2"/>
  </si>
  <si>
    <t>dｆ=</t>
    <phoneticPr fontId="2"/>
  </si>
  <si>
    <t>π</t>
    <phoneticPr fontId="2"/>
  </si>
  <si>
    <t>案内軸の径は両端支持と両端固定との平均値をとる</t>
    <rPh sb="0" eb="2">
      <t>アンナイ</t>
    </rPh>
    <rPh sb="2" eb="3">
      <t>ジク</t>
    </rPh>
    <rPh sb="4" eb="5">
      <t>ケイ</t>
    </rPh>
    <rPh sb="6" eb="8">
      <t>リョウタン</t>
    </rPh>
    <rPh sb="8" eb="10">
      <t>シジ</t>
    </rPh>
    <rPh sb="11" eb="13">
      <t>リョウタン</t>
    </rPh>
    <rPh sb="13" eb="15">
      <t>コテイ</t>
    </rPh>
    <rPh sb="17" eb="20">
      <t>ヘイキンチ</t>
    </rPh>
    <phoneticPr fontId="2"/>
  </si>
  <si>
    <t>平均値ｄ＝</t>
    <rPh sb="0" eb="3">
      <t>ヘイキンチ</t>
    </rPh>
    <phoneticPr fontId="2"/>
  </si>
  <si>
    <t>案内軸の径は面取りｔを考慮して大きめに決定すること</t>
    <rPh sb="0" eb="2">
      <t>アンナイ</t>
    </rPh>
    <rPh sb="2" eb="3">
      <t>ジク</t>
    </rPh>
    <rPh sb="4" eb="5">
      <t>ケイ</t>
    </rPh>
    <rPh sb="6" eb="8">
      <t>メント</t>
    </rPh>
    <rPh sb="11" eb="13">
      <t>コウリョ</t>
    </rPh>
    <rPh sb="15" eb="16">
      <t>オオ</t>
    </rPh>
    <rPh sb="19" eb="21">
      <t>ケッテイ</t>
    </rPh>
    <phoneticPr fontId="2"/>
  </si>
  <si>
    <t>（参考）安全率について</t>
    <rPh sb="1" eb="3">
      <t>サンコウ</t>
    </rPh>
    <rPh sb="4" eb="6">
      <t>アンゼン</t>
    </rPh>
    <rPh sb="6" eb="7">
      <t>リツ</t>
    </rPh>
    <phoneticPr fontId="2"/>
  </si>
  <si>
    <t>安全率＝</t>
    <rPh sb="0" eb="2">
      <t>アンゼン</t>
    </rPh>
    <rPh sb="2" eb="3">
      <t>リツ</t>
    </rPh>
    <phoneticPr fontId="2"/>
  </si>
  <si>
    <t>破壊応力</t>
    <rPh sb="0" eb="2">
      <t>ハカイ</t>
    </rPh>
    <rPh sb="2" eb="4">
      <t>オウリョク</t>
    </rPh>
    <phoneticPr fontId="2"/>
  </si>
  <si>
    <t>・・・材料が破壊するときの応力</t>
    <rPh sb="3" eb="5">
      <t>ザイリョウ</t>
    </rPh>
    <rPh sb="6" eb="8">
      <t>ハカイ</t>
    </rPh>
    <rPh sb="13" eb="15">
      <t>オウリョク</t>
    </rPh>
    <phoneticPr fontId="2"/>
  </si>
  <si>
    <t>許容応力</t>
    <rPh sb="0" eb="2">
      <t>キョヨウ</t>
    </rPh>
    <rPh sb="2" eb="4">
      <t>オウリョク</t>
    </rPh>
    <phoneticPr fontId="2"/>
  </si>
  <si>
    <t>・・・使用に耐えうる安全な応力</t>
    <rPh sb="3" eb="5">
      <t>シヨウ</t>
    </rPh>
    <rPh sb="6" eb="7">
      <t>タ</t>
    </rPh>
    <rPh sb="10" eb="12">
      <t>アンゼン</t>
    </rPh>
    <rPh sb="13" eb="15">
      <t>オウリョク</t>
    </rPh>
    <phoneticPr fontId="2"/>
  </si>
  <si>
    <t>注）安全率を考慮する場合は、案内軸に発生する応力を計算してチェックのこと</t>
    <rPh sb="0" eb="1">
      <t>チュウ</t>
    </rPh>
    <rPh sb="2" eb="4">
      <t>アンゼン</t>
    </rPh>
    <rPh sb="4" eb="5">
      <t>リツ</t>
    </rPh>
    <rPh sb="6" eb="8">
      <t>コウリョ</t>
    </rPh>
    <rPh sb="10" eb="12">
      <t>バアイ</t>
    </rPh>
    <rPh sb="14" eb="16">
      <t>アンナイ</t>
    </rPh>
    <rPh sb="16" eb="17">
      <t>ジク</t>
    </rPh>
    <rPh sb="18" eb="20">
      <t>ハッセイ</t>
    </rPh>
    <rPh sb="22" eb="24">
      <t>オウリョク</t>
    </rPh>
    <rPh sb="25" eb="27">
      <t>ケイサン</t>
    </rPh>
    <phoneticPr fontId="2"/>
  </si>
  <si>
    <t>　案内軸の径：ｄ</t>
    <rPh sb="1" eb="3">
      <t>アンナイ</t>
    </rPh>
    <rPh sb="3" eb="4">
      <t>ジク</t>
    </rPh>
    <rPh sb="5" eb="6">
      <t>ケイ</t>
    </rPh>
    <phoneticPr fontId="2"/>
  </si>
  <si>
    <t>テーブルがこじれずに滑るためには</t>
    <rPh sb="10" eb="11">
      <t>スベ</t>
    </rPh>
    <phoneticPr fontId="2"/>
  </si>
  <si>
    <t>　（有効径）</t>
    <rPh sb="2" eb="4">
      <t>ユウコウ</t>
    </rPh>
    <rPh sb="4" eb="5">
      <t>ケイ</t>
    </rPh>
    <phoneticPr fontId="2"/>
  </si>
  <si>
    <t>ａ寸法</t>
    <rPh sb="1" eb="3">
      <t>スンポウ</t>
    </rPh>
    <phoneticPr fontId="2"/>
  </si>
  <si>
    <t>判定</t>
    <rPh sb="0" eb="2">
      <t>ハンテイ</t>
    </rPh>
    <phoneticPr fontId="2"/>
  </si>
  <si>
    <t>ｂ寸法</t>
    <rPh sb="1" eb="3">
      <t>スンポウ</t>
    </rPh>
    <phoneticPr fontId="2"/>
  </si>
  <si>
    <t>案内軸と送りねじの穴が接しないためには</t>
    <rPh sb="0" eb="2">
      <t>アンナイ</t>
    </rPh>
    <rPh sb="2" eb="3">
      <t>ジク</t>
    </rPh>
    <rPh sb="4" eb="5">
      <t>オク</t>
    </rPh>
    <rPh sb="9" eb="10">
      <t>アナ</t>
    </rPh>
    <rPh sb="11" eb="12">
      <t>セッ</t>
    </rPh>
    <phoneticPr fontId="2"/>
  </si>
  <si>
    <t>ａ＞</t>
    <phoneticPr fontId="2"/>
  </si>
  <si>
    <t>ａ、ｄ寸法の判定</t>
    <rPh sb="3" eb="5">
      <t>スンポウ</t>
    </rPh>
    <rPh sb="6" eb="8">
      <t>ハンテイ</t>
    </rPh>
    <phoneticPr fontId="2"/>
  </si>
  <si>
    <t>ブッシュ長ｂ、案内軸の面取り量ｔの決定</t>
    <rPh sb="4" eb="5">
      <t>チョウ</t>
    </rPh>
    <rPh sb="7" eb="9">
      <t>アンナイ</t>
    </rPh>
    <rPh sb="9" eb="10">
      <t>ジク</t>
    </rPh>
    <rPh sb="11" eb="13">
      <t>メント</t>
    </rPh>
    <rPh sb="14" eb="15">
      <t>リョウ</t>
    </rPh>
    <rPh sb="17" eb="19">
      <t>ケッテイ</t>
    </rPh>
    <phoneticPr fontId="2"/>
  </si>
  <si>
    <t>Ｃ寸法を決めてｔ寸法を求める場合</t>
    <rPh sb="1" eb="3">
      <t>スンポウ</t>
    </rPh>
    <rPh sb="4" eb="5">
      <t>キ</t>
    </rPh>
    <rPh sb="8" eb="10">
      <t>スンポウ</t>
    </rPh>
    <rPh sb="11" eb="12">
      <t>モト</t>
    </rPh>
    <rPh sb="14" eb="16">
      <t>バアイ</t>
    </rPh>
    <phoneticPr fontId="2"/>
  </si>
  <si>
    <t>ｔ寸法を先にきめてＣ寸法を求める場合</t>
    <rPh sb="1" eb="3">
      <t>スンポウ</t>
    </rPh>
    <rPh sb="4" eb="5">
      <t>サキ</t>
    </rPh>
    <rPh sb="10" eb="12">
      <t>スンポウ</t>
    </rPh>
    <rPh sb="13" eb="14">
      <t>モト</t>
    </rPh>
    <rPh sb="16" eb="18">
      <t>バアイ</t>
    </rPh>
    <phoneticPr fontId="2"/>
  </si>
  <si>
    <t>C寸法</t>
    <rPh sb="1" eb="3">
      <t>スンポウ</t>
    </rPh>
    <phoneticPr fontId="2"/>
  </si>
  <si>
    <t>ｔ寸法</t>
    <rPh sb="1" eb="3">
      <t>スンポウ</t>
    </rPh>
    <phoneticPr fontId="2"/>
  </si>
  <si>
    <t xml:space="preserve"> 　　　計算式は下記</t>
    <rPh sb="4" eb="6">
      <t>ケイサン</t>
    </rPh>
    <rPh sb="6" eb="7">
      <t>シキ</t>
    </rPh>
    <rPh sb="8" eb="10">
      <t>カキ</t>
    </rPh>
    <phoneticPr fontId="2"/>
  </si>
  <si>
    <t>ｔ＝</t>
    <phoneticPr fontId="2"/>
  </si>
  <si>
    <t>許容軸受圧力</t>
    <rPh sb="0" eb="2">
      <t>キョヨウ</t>
    </rPh>
    <rPh sb="2" eb="4">
      <t>ジクウ</t>
    </rPh>
    <rPh sb="4" eb="6">
      <t>アツリョク</t>
    </rPh>
    <phoneticPr fontId="2"/>
  </si>
  <si>
    <t>（基礎機械設計P166参照）</t>
    <rPh sb="1" eb="3">
      <t>キソ</t>
    </rPh>
    <rPh sb="3" eb="5">
      <t>キカイ</t>
    </rPh>
    <rPh sb="5" eb="7">
      <t>セッケイ</t>
    </rPh>
    <rPh sb="11" eb="13">
      <t>サンショウ</t>
    </rPh>
    <phoneticPr fontId="2"/>
  </si>
  <si>
    <t>Ｐａｌｌ：丸棒の場合</t>
    <rPh sb="5" eb="7">
      <t>マルボウ</t>
    </rPh>
    <rPh sb="8" eb="10">
      <t>バアイ</t>
    </rPh>
    <phoneticPr fontId="2"/>
  </si>
  <si>
    <t>条件</t>
    <rPh sb="0" eb="2">
      <t>ジョウケン</t>
    </rPh>
    <phoneticPr fontId="2"/>
  </si>
  <si>
    <t>ｄｂは直径部面積</t>
    <rPh sb="3" eb="5">
      <t>チョッケイ</t>
    </rPh>
    <rPh sb="5" eb="6">
      <t>ブ</t>
    </rPh>
    <rPh sb="6" eb="8">
      <t>メンセキ</t>
    </rPh>
    <phoneticPr fontId="2"/>
  </si>
  <si>
    <t>Ｐａｌｌ＝</t>
  </si>
  <si>
    <t>Ｐｃ：切欠き棒の場合</t>
    <rPh sb="3" eb="4">
      <t>キリ</t>
    </rPh>
    <rPh sb="4" eb="5">
      <t>カ</t>
    </rPh>
    <rPh sb="6" eb="7">
      <t>ボウ</t>
    </rPh>
    <rPh sb="8" eb="10">
      <t>バアイ</t>
    </rPh>
    <phoneticPr fontId="2"/>
  </si>
  <si>
    <t>ｂ×２Ｃは接触部面積</t>
    <rPh sb="5" eb="7">
      <t>セッショク</t>
    </rPh>
    <rPh sb="7" eb="8">
      <t>ブ</t>
    </rPh>
    <rPh sb="8" eb="10">
      <t>メンセキ</t>
    </rPh>
    <phoneticPr fontId="2"/>
  </si>
  <si>
    <t>ねじに作用するトルク</t>
    <rPh sb="3" eb="5">
      <t>サヨウ</t>
    </rPh>
    <phoneticPr fontId="2"/>
  </si>
  <si>
    <t>横弾性係数</t>
    <rPh sb="0" eb="1">
      <t>ヨコ</t>
    </rPh>
    <rPh sb="1" eb="3">
      <t>ダンセイ</t>
    </rPh>
    <rPh sb="3" eb="5">
      <t>ケイスウ</t>
    </rPh>
    <phoneticPr fontId="2"/>
  </si>
  <si>
    <t>←Ｓ４５Ｃの場合　</t>
    <rPh sb="6" eb="8">
      <t>バアイ</t>
    </rPh>
    <phoneticPr fontId="2"/>
  </si>
  <si>
    <t>1ｍあたりのねじれ角</t>
    <rPh sb="9" eb="10">
      <t>カク</t>
    </rPh>
    <phoneticPr fontId="2"/>
  </si>
  <si>
    <t>度/ｍ以下</t>
    <rPh sb="0" eb="1">
      <t>ド</t>
    </rPh>
    <rPh sb="3" eb="5">
      <t>イカ</t>
    </rPh>
    <phoneticPr fontId="2"/>
  </si>
  <si>
    <t>（度）</t>
    <rPh sb="1" eb="2">
      <t>ド</t>
    </rPh>
    <phoneticPr fontId="2"/>
  </si>
  <si>
    <t>（度）/ｍ</t>
    <rPh sb="1" eb="2">
      <t>ド</t>
    </rPh>
    <phoneticPr fontId="2"/>
  </si>
  <si>
    <t>ねじれ角の判定</t>
    <rPh sb="3" eb="4">
      <t>カク</t>
    </rPh>
    <rPh sb="5" eb="7">
      <t>ハンテイ</t>
    </rPh>
    <phoneticPr fontId="2"/>
  </si>
  <si>
    <t>７</t>
    <phoneticPr fontId="2"/>
  </si>
  <si>
    <t>ハンドル径の計算</t>
    <rPh sb="4" eb="5">
      <t>ケイ</t>
    </rPh>
    <rPh sb="6" eb="8">
      <t>ケイサン</t>
    </rPh>
    <phoneticPr fontId="2"/>
  </si>
  <si>
    <t>テーブルを作動させるために必要は力Ｆは</t>
    <rPh sb="5" eb="7">
      <t>サドウ</t>
    </rPh>
    <rPh sb="13" eb="15">
      <t>ヒツヨウ</t>
    </rPh>
    <rPh sb="16" eb="17">
      <t>チカラ</t>
    </rPh>
    <phoneticPr fontId="2"/>
  </si>
  <si>
    <t>ねじを回転させるトルク（テーブルを送るトルク）</t>
    <rPh sb="3" eb="5">
      <t>カイテン</t>
    </rPh>
    <rPh sb="17" eb="18">
      <t>オク</t>
    </rPh>
    <phoneticPr fontId="2"/>
  </si>
  <si>
    <t>ハンドルの半径Ｒ</t>
    <rPh sb="5" eb="7">
      <t>ハンケイ</t>
    </rPh>
    <phoneticPr fontId="2"/>
  </si>
  <si>
    <t>ハンドルを動かす力Ｑ</t>
    <rPh sb="5" eb="6">
      <t>ウゴ</t>
    </rPh>
    <rPh sb="8" eb="9">
      <t>チカラ</t>
    </rPh>
    <phoneticPr fontId="2"/>
  </si>
  <si>
    <t>ねじを回転させるトルクＴ＝テーブルを送るトルクは</t>
    <rPh sb="3" eb="5">
      <t>カイテン</t>
    </rPh>
    <rPh sb="18" eb="19">
      <t>オク</t>
    </rPh>
    <phoneticPr fontId="2"/>
  </si>
  <si>
    <t>三角関数の加法定理より</t>
    <rPh sb="0" eb="2">
      <t>サンカク</t>
    </rPh>
    <rPh sb="2" eb="4">
      <t>カンスウ</t>
    </rPh>
    <rPh sb="5" eb="7">
      <t>カホウ</t>
    </rPh>
    <rPh sb="7" eb="9">
      <t>テイリ</t>
    </rPh>
    <phoneticPr fontId="2"/>
  </si>
  <si>
    <t>谷の径(めねじ側）</t>
    <rPh sb="0" eb="1">
      <t>タニ</t>
    </rPh>
    <rPh sb="2" eb="3">
      <t>ケイ</t>
    </rPh>
    <rPh sb="7" eb="8">
      <t>ガワ</t>
    </rPh>
    <phoneticPr fontId="2"/>
  </si>
  <si>
    <t>参考（教科書より）</t>
    <rPh sb="0" eb="2">
      <t>サンコウ</t>
    </rPh>
    <rPh sb="3" eb="6">
      <t>キョウカショ</t>
    </rPh>
    <phoneticPr fontId="2"/>
  </si>
  <si>
    <t>台形ねじ</t>
    <rPh sb="0" eb="2">
      <t>ダイケイ</t>
    </rPh>
    <phoneticPr fontId="2"/>
  </si>
  <si>
    <t>三角ねじ</t>
    <rPh sb="0" eb="2">
      <t>サンカク</t>
    </rPh>
    <phoneticPr fontId="2"/>
  </si>
  <si>
    <t>ｔａｎ(α+ρ）＝</t>
  </si>
  <si>
    <t>ねじ回転トルクＴ</t>
    <rPh sb="2" eb="4">
      <t>カイテン</t>
    </rPh>
    <phoneticPr fontId="2"/>
  </si>
  <si>
    <t>ハンドル回転力とねじを回転させるトルクの関係は</t>
    <rPh sb="4" eb="6">
      <t>カイテン</t>
    </rPh>
    <rPh sb="6" eb="7">
      <t>リョク</t>
    </rPh>
    <rPh sb="11" eb="13">
      <t>カイテン</t>
    </rPh>
    <rPh sb="20" eb="22">
      <t>カンケイ</t>
    </rPh>
    <phoneticPr fontId="2"/>
  </si>
  <si>
    <t>Ｔの判定</t>
    <rPh sb="2" eb="4">
      <t>ハンテイ</t>
    </rPh>
    <phoneticPr fontId="2"/>
  </si>
  <si>
    <t>ブラケットのたわみ(強度計算）</t>
    <rPh sb="10" eb="12">
      <t>キョウド</t>
    </rPh>
    <rPh sb="12" eb="14">
      <t>ケイサン</t>
    </rPh>
    <phoneticPr fontId="2"/>
  </si>
  <si>
    <t>寸法</t>
    <rPh sb="0" eb="2">
      <t>スンポウ</t>
    </rPh>
    <phoneticPr fontId="2"/>
  </si>
  <si>
    <t>断面2次モーメントＩ</t>
    <rPh sb="0" eb="2">
      <t>ダンメン</t>
    </rPh>
    <rPh sb="3" eb="4">
      <t>ジ</t>
    </rPh>
    <phoneticPr fontId="2"/>
  </si>
  <si>
    <t>μｍ以下</t>
    <rPh sb="2" eb="4">
      <t>イカ</t>
    </rPh>
    <phoneticPr fontId="2"/>
  </si>
  <si>
    <t>たわみの判定</t>
    <rPh sb="4" eb="6">
      <t>ハンテイ</t>
    </rPh>
    <phoneticPr fontId="2"/>
  </si>
  <si>
    <t>コイルばねの設計</t>
    <rPh sb="6" eb="8">
      <t>セッケイ</t>
    </rPh>
    <phoneticPr fontId="2"/>
  </si>
  <si>
    <t>①両サイドで送りねじが空回りし、逆転させるとばね力で送りねじにかみ合うこと。</t>
    <rPh sb="1" eb="2">
      <t>リョウ</t>
    </rPh>
    <rPh sb="6" eb="7">
      <t>オク</t>
    </rPh>
    <rPh sb="11" eb="13">
      <t>カラマワ</t>
    </rPh>
    <rPh sb="16" eb="18">
      <t>ギャクテン</t>
    </rPh>
    <rPh sb="24" eb="25">
      <t>リョク</t>
    </rPh>
    <rPh sb="26" eb="27">
      <t>オク</t>
    </rPh>
    <rPh sb="33" eb="34">
      <t>ア</t>
    </rPh>
    <phoneticPr fontId="2"/>
  </si>
  <si>
    <t>Δ（ばねの最大変形量＝ばねの自然長-ばねの密着長　となるように決定</t>
    <rPh sb="5" eb="7">
      <t>サイダイ</t>
    </rPh>
    <rPh sb="7" eb="9">
      <t>ヘンケイ</t>
    </rPh>
    <rPh sb="9" eb="10">
      <t>リョウ</t>
    </rPh>
    <rPh sb="14" eb="16">
      <t>シゼン</t>
    </rPh>
    <rPh sb="16" eb="17">
      <t>チョウ</t>
    </rPh>
    <rPh sb="21" eb="23">
      <t>ミッチャク</t>
    </rPh>
    <rPh sb="23" eb="24">
      <t>チョウ</t>
    </rPh>
    <rPh sb="31" eb="33">
      <t>ケッテイ</t>
    </rPh>
    <phoneticPr fontId="2"/>
  </si>
  <si>
    <t>②ばね力はねじに作用するスラスト荷重より大きいこと。</t>
    <rPh sb="3" eb="4">
      <t>リョク</t>
    </rPh>
    <rPh sb="8" eb="10">
      <t>サヨウ</t>
    </rPh>
    <rPh sb="16" eb="18">
      <t>カジュウ</t>
    </rPh>
    <rPh sb="20" eb="21">
      <t>オオ</t>
    </rPh>
    <phoneticPr fontId="2"/>
  </si>
  <si>
    <t>ばねの平均コイル径</t>
    <rPh sb="3" eb="5">
      <t>ヘイキン</t>
    </rPh>
    <rPh sb="8" eb="9">
      <t>ケイ</t>
    </rPh>
    <phoneticPr fontId="2"/>
  </si>
  <si>
    <t>←送りねじに挿入可能なように設定のこと</t>
    <rPh sb="1" eb="2">
      <t>オク</t>
    </rPh>
    <rPh sb="6" eb="8">
      <t>ソウニュウ</t>
    </rPh>
    <rPh sb="8" eb="10">
      <t>カノウ</t>
    </rPh>
    <rPh sb="14" eb="16">
      <t>セッテイ</t>
    </rPh>
    <phoneticPr fontId="2"/>
  </si>
  <si>
    <t>ばねの有効巻数</t>
    <rPh sb="3" eb="5">
      <t>ユウコウ</t>
    </rPh>
    <rPh sb="5" eb="6">
      <t>マキ</t>
    </rPh>
    <rPh sb="6" eb="7">
      <t>スウ</t>
    </rPh>
    <phoneticPr fontId="2"/>
  </si>
  <si>
    <t>ばねの線径</t>
    <rPh sb="3" eb="4">
      <t>セン</t>
    </rPh>
    <rPh sb="4" eb="5">
      <t>ケイ</t>
    </rPh>
    <phoneticPr fontId="2"/>
  </si>
  <si>
    <t>Ｇ</t>
    <phoneticPr fontId="2"/>
  </si>
  <si>
    <t>ばね鋼の横弾性係数</t>
    <rPh sb="2" eb="3">
      <t>コウ</t>
    </rPh>
    <rPh sb="4" eb="5">
      <t>ヨコ</t>
    </rPh>
    <rPh sb="5" eb="7">
      <t>ダンセイ</t>
    </rPh>
    <rPh sb="7" eb="9">
      <t>ケイスウ</t>
    </rPh>
    <phoneticPr fontId="2"/>
  </si>
  <si>
    <t>荷重</t>
    <rPh sb="0" eb="2">
      <t>カジュウ</t>
    </rPh>
    <phoneticPr fontId="2"/>
  </si>
  <si>
    <t>←スラスト荷重Ｆより大きく設定のこと（+２）</t>
    <rPh sb="5" eb="7">
      <t>カジュウ</t>
    </rPh>
    <rPh sb="10" eb="11">
      <t>オオ</t>
    </rPh>
    <rPh sb="13" eb="15">
      <t>セッテイ</t>
    </rPh>
    <phoneticPr fontId="2"/>
  </si>
  <si>
    <t>ばねの最大変形量</t>
    <rPh sb="3" eb="5">
      <t>サイダイ</t>
    </rPh>
    <rPh sb="5" eb="7">
      <t>ヘンケイ</t>
    </rPh>
    <rPh sb="7" eb="8">
      <t>リョウ</t>
    </rPh>
    <phoneticPr fontId="2"/>
  </si>
  <si>
    <t>ばねの密着長</t>
    <rPh sb="3" eb="5">
      <t>ミッチャク</t>
    </rPh>
    <rPh sb="5" eb="6">
      <t>チョウ</t>
    </rPh>
    <phoneticPr fontId="2"/>
  </si>
  <si>
    <t>←座巻き2巻きをプラスすること</t>
    <rPh sb="1" eb="2">
      <t>ザ</t>
    </rPh>
    <rPh sb="2" eb="3">
      <t>マ</t>
    </rPh>
    <rPh sb="5" eb="6">
      <t>マ</t>
    </rPh>
    <phoneticPr fontId="2"/>
  </si>
  <si>
    <t>ばねの自然長</t>
    <rPh sb="3" eb="5">
      <t>シゼン</t>
    </rPh>
    <rPh sb="5" eb="6">
      <t>チョウ</t>
    </rPh>
    <phoneticPr fontId="2"/>
  </si>
  <si>
    <t>ｋ</t>
    <phoneticPr fontId="2"/>
  </si>
  <si>
    <t>ばね定数</t>
    <rPh sb="2" eb="4">
      <t>ジョウスウ</t>
    </rPh>
    <phoneticPr fontId="2"/>
  </si>
  <si>
    <t>ばねのせん断応力</t>
    <rPh sb="5" eb="6">
      <t>ダン</t>
    </rPh>
    <rPh sb="6" eb="8">
      <t>オウリョク</t>
    </rPh>
    <phoneticPr fontId="2"/>
  </si>
  <si>
    <t>τは材料の許容せん断力より小さいことを確認すること</t>
    <rPh sb="2" eb="4">
      <t>ザイリョウ</t>
    </rPh>
    <rPh sb="5" eb="7">
      <t>キョヨウ</t>
    </rPh>
    <rPh sb="9" eb="10">
      <t>ダン</t>
    </rPh>
    <rPh sb="10" eb="11">
      <t>チカラ</t>
    </rPh>
    <rPh sb="13" eb="14">
      <t>チイ</t>
    </rPh>
    <rPh sb="19" eb="21">
      <t>カクニン</t>
    </rPh>
    <phoneticPr fontId="2"/>
  </si>
  <si>
    <t>線材の許容せん断力は径により異なるので資料で確認のこと</t>
    <rPh sb="0" eb="2">
      <t>センザイ</t>
    </rPh>
    <rPh sb="3" eb="5">
      <t>キョヨウ</t>
    </rPh>
    <rPh sb="7" eb="8">
      <t>ダン</t>
    </rPh>
    <rPh sb="8" eb="9">
      <t>リョク</t>
    </rPh>
    <rPh sb="10" eb="11">
      <t>ケイ</t>
    </rPh>
    <rPh sb="14" eb="15">
      <t>コト</t>
    </rPh>
    <rPh sb="19" eb="21">
      <t>シリョウ</t>
    </rPh>
    <rPh sb="22" eb="24">
      <t>カクニン</t>
    </rPh>
    <phoneticPr fontId="2"/>
  </si>
  <si>
    <r>
      <t>ブラケット間距離Ｌ</t>
    </r>
    <r>
      <rPr>
        <sz val="8"/>
        <rFont val="ＭＳ Ｐゴシック"/>
        <family val="3"/>
        <charset val="128"/>
      </rPr>
      <t>０</t>
    </r>
    <r>
      <rPr>
        <sz val="11"/>
        <rFont val="ＭＳ Ｐゴシック"/>
        <family val="3"/>
        <charset val="128"/>
      </rPr>
      <t>の決定</t>
    </r>
    <rPh sb="5" eb="6">
      <t>カン</t>
    </rPh>
    <rPh sb="6" eb="8">
      <t>キョリ</t>
    </rPh>
    <rPh sb="11" eb="13">
      <t>ケッテイ</t>
    </rPh>
    <phoneticPr fontId="2"/>
  </si>
  <si>
    <r>
      <t>ⅰ）テーブルの重量Ｍ</t>
    </r>
    <r>
      <rPr>
        <sz val="8"/>
        <rFont val="ＭＳ Ｐゴシック"/>
        <family val="3"/>
        <charset val="128"/>
      </rPr>
      <t>０</t>
    </r>
    <rPh sb="7" eb="9">
      <t>ジュウリョウ</t>
    </rPh>
    <phoneticPr fontId="2"/>
  </si>
  <si>
    <r>
      <t>ｋｇｆ/ｍ</t>
    </r>
    <r>
      <rPr>
        <vertAlign val="superscript"/>
        <sz val="10"/>
        <rFont val="ＭＳ Ｐゴシック"/>
        <family val="3"/>
        <charset val="128"/>
      </rPr>
      <t>3</t>
    </r>
    <phoneticPr fontId="2"/>
  </si>
  <si>
    <r>
      <t>テーブル重量ｍ</t>
    </r>
    <r>
      <rPr>
        <vertAlign val="subscript"/>
        <sz val="10"/>
        <rFont val="ＭＳ Ｐゴシック"/>
        <family val="3"/>
        <charset val="128"/>
      </rPr>
      <t>0</t>
    </r>
    <rPh sb="4" eb="6">
      <t>ジュウリョウ</t>
    </rPh>
    <phoneticPr fontId="2"/>
  </si>
  <si>
    <t>ｍ＝</t>
    <phoneticPr fontId="2"/>
  </si>
  <si>
    <t>Ｗ＝</t>
    <phoneticPr fontId="2"/>
  </si>
  <si>
    <t>ｍ　+</t>
    <phoneticPr fontId="2"/>
  </si>
  <si>
    <r>
      <t>ｍ</t>
    </r>
    <r>
      <rPr>
        <sz val="8"/>
        <rFont val="ＭＳ Ｐゴシック"/>
        <family val="3"/>
        <charset val="128"/>
      </rPr>
      <t>０</t>
    </r>
    <phoneticPr fontId="2"/>
  </si>
  <si>
    <t>ⅲ）</t>
    <phoneticPr fontId="2"/>
  </si>
  <si>
    <t>ｄｓ</t>
    <phoneticPr fontId="2"/>
  </si>
  <si>
    <r>
      <t>最大たわみｖ</t>
    </r>
    <r>
      <rPr>
        <vertAlign val="subscript"/>
        <sz val="11"/>
        <rFont val="ＭＳ Ｐゴシック"/>
        <family val="3"/>
        <charset val="128"/>
      </rPr>
      <t>max</t>
    </r>
    <rPh sb="0" eb="2">
      <t>サイダイ</t>
    </rPh>
    <phoneticPr fontId="2"/>
  </si>
  <si>
    <r>
      <t>ＷＬ</t>
    </r>
    <r>
      <rPr>
        <vertAlign val="subscript"/>
        <sz val="10"/>
        <rFont val="ＭＳ Ｐゴシック"/>
        <family val="3"/>
        <charset val="128"/>
      </rPr>
      <t>０</t>
    </r>
    <r>
      <rPr>
        <vertAlign val="superscript"/>
        <sz val="10"/>
        <rFont val="ＭＳ Ｐゴシック"/>
        <family val="3"/>
        <charset val="128"/>
      </rPr>
      <t>3</t>
    </r>
    <phoneticPr fontId="2"/>
  </si>
  <si>
    <r>
      <t>ｄｓ</t>
    </r>
    <r>
      <rPr>
        <vertAlign val="superscript"/>
        <sz val="8"/>
        <rFont val="ＭＳ Ｐゴシック"/>
        <family val="3"/>
        <charset val="128"/>
      </rPr>
      <t>4</t>
    </r>
    <r>
      <rPr>
        <sz val="11"/>
        <rFont val="ＭＳ Ｐゴシック"/>
        <family val="3"/>
        <charset val="128"/>
      </rPr>
      <t>＝</t>
    </r>
    <phoneticPr fontId="2"/>
  </si>
  <si>
    <t>dｓ=</t>
    <phoneticPr fontId="2"/>
  </si>
  <si>
    <r>
      <t>ｄｆ</t>
    </r>
    <r>
      <rPr>
        <vertAlign val="superscript"/>
        <sz val="8"/>
        <rFont val="ＭＳ Ｐゴシック"/>
        <family val="3"/>
        <charset val="128"/>
      </rPr>
      <t>4</t>
    </r>
    <r>
      <rPr>
        <sz val="11"/>
        <rFont val="ＭＳ Ｐゴシック"/>
        <family val="3"/>
        <charset val="128"/>
      </rPr>
      <t>＝</t>
    </r>
    <phoneticPr fontId="2"/>
  </si>
  <si>
    <t>ｄs＋ｄｆ</t>
    <phoneticPr fontId="2"/>
  </si>
  <si>
    <t>ｄ</t>
    <phoneticPr fontId="2"/>
  </si>
  <si>
    <t>４</t>
    <phoneticPr fontId="2"/>
  </si>
  <si>
    <r>
      <t>　送りねじの径：Ｄ</t>
    </r>
    <r>
      <rPr>
        <vertAlign val="subscript"/>
        <sz val="10"/>
        <rFont val="ＭＳ Ｐゴシック"/>
        <family val="3"/>
        <charset val="128"/>
      </rPr>
      <t>２</t>
    </r>
    <rPh sb="1" eb="2">
      <t>オク</t>
    </rPh>
    <rPh sb="6" eb="7">
      <t>ケイ</t>
    </rPh>
    <phoneticPr fontId="2"/>
  </si>
  <si>
    <t>ａ＜b　</t>
    <phoneticPr fontId="2"/>
  </si>
  <si>
    <t>ｂ＜２．５ｄ　</t>
    <phoneticPr fontId="2"/>
  </si>
  <si>
    <r>
      <t>ｄ＋Ｄ</t>
    </r>
    <r>
      <rPr>
        <sz val="8"/>
        <color indexed="12"/>
        <rFont val="ＭＳ Ｐゴシック"/>
        <family val="3"/>
        <charset val="128"/>
      </rPr>
      <t>2</t>
    </r>
    <phoneticPr fontId="2"/>
  </si>
  <si>
    <r>
      <t>Ｄ</t>
    </r>
    <r>
      <rPr>
        <sz val="8"/>
        <color indexed="8"/>
        <rFont val="ＭＳ Ｐゴシック"/>
        <family val="3"/>
        <charset val="128"/>
      </rPr>
      <t>2</t>
    </r>
    <r>
      <rPr>
        <sz val="11"/>
        <color indexed="8"/>
        <rFont val="ＭＳ Ｐゴシック"/>
        <family val="3"/>
        <charset val="128"/>
      </rPr>
      <t>(仮）</t>
    </r>
    <rPh sb="3" eb="4">
      <t>カリ</t>
    </rPh>
    <phoneticPr fontId="2"/>
  </si>
  <si>
    <r>
      <t>←仮値　</t>
    </r>
    <r>
      <rPr>
        <sz val="11"/>
        <color indexed="10"/>
        <rFont val="ＭＳ Ｐゴシック"/>
        <family val="3"/>
        <charset val="128"/>
      </rPr>
      <t>（７で見直しのこと）</t>
    </r>
    <rPh sb="1" eb="2">
      <t>カリ</t>
    </rPh>
    <rPh sb="2" eb="3">
      <t>チ</t>
    </rPh>
    <rPh sb="7" eb="9">
      <t>ミナオ</t>
    </rPh>
    <phoneticPr fontId="2"/>
  </si>
  <si>
    <t>５</t>
    <phoneticPr fontId="2"/>
  </si>
  <si>
    <t>C=</t>
    <phoneticPr fontId="2"/>
  </si>
  <si>
    <t>Ｐａｌｌ＝</t>
    <phoneticPr fontId="2"/>
  </si>
  <si>
    <t>Ｗ</t>
    <phoneticPr fontId="2"/>
  </si>
  <si>
    <r>
      <t>＜500Ｎ/ｃｍ</t>
    </r>
    <r>
      <rPr>
        <b/>
        <vertAlign val="superscript"/>
        <sz val="10"/>
        <color indexed="10"/>
        <rFont val="ＭＳ Ｐゴシック"/>
        <family val="3"/>
        <charset val="128"/>
      </rPr>
      <t>2</t>
    </r>
    <phoneticPr fontId="2"/>
  </si>
  <si>
    <t>ｄｂ</t>
    <phoneticPr fontId="2"/>
  </si>
  <si>
    <r>
      <t>　（５Ｎ/mm</t>
    </r>
    <r>
      <rPr>
        <vertAlign val="superscript"/>
        <sz val="10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）</t>
    </r>
    <phoneticPr fontId="2"/>
  </si>
  <si>
    <r>
      <t>1 MPa = 1 N/mm</t>
    </r>
    <r>
      <rPr>
        <vertAlign val="superscript"/>
        <sz val="11"/>
        <rFont val="ＭＳ Ｐゴシック"/>
        <family val="3"/>
        <charset val="128"/>
      </rPr>
      <t>2</t>
    </r>
  </si>
  <si>
    <r>
      <t>Ｎ/ｃｍ</t>
    </r>
    <r>
      <rPr>
        <vertAlign val="superscript"/>
        <sz val="10"/>
        <rFont val="ＭＳ Ｐゴシック"/>
        <family val="3"/>
        <charset val="128"/>
      </rPr>
      <t>2</t>
    </r>
    <phoneticPr fontId="2"/>
  </si>
  <si>
    <t>　Ｐｃ＝</t>
    <phoneticPr fontId="2"/>
  </si>
  <si>
    <r>
      <t>＜１00Ｎ/ｃｍ</t>
    </r>
    <r>
      <rPr>
        <b/>
        <vertAlign val="superscript"/>
        <sz val="10"/>
        <color indexed="10"/>
        <rFont val="ＭＳ Ｐゴシック"/>
        <family val="3"/>
        <charset val="128"/>
      </rPr>
      <t>2</t>
    </r>
    <phoneticPr fontId="2"/>
  </si>
  <si>
    <r>
      <t>　（１Ｎ/mm</t>
    </r>
    <r>
      <rPr>
        <vertAlign val="superscript"/>
        <sz val="10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）</t>
    </r>
    <phoneticPr fontId="2"/>
  </si>
  <si>
    <t>Ｐｃ＝</t>
    <phoneticPr fontId="2"/>
  </si>
  <si>
    <t>６</t>
    <phoneticPr fontId="2"/>
  </si>
  <si>
    <r>
      <t>送りねじの軸強度計算（送りねじの軸径　Ｄ</t>
    </r>
    <r>
      <rPr>
        <vertAlign val="subscript"/>
        <sz val="10"/>
        <rFont val="ＭＳ Ｐゴシック"/>
        <family val="3"/>
        <charset val="128"/>
      </rPr>
      <t>２　</t>
    </r>
    <r>
      <rPr>
        <sz val="11"/>
        <rFont val="ＭＳ Ｐゴシック"/>
        <family val="3"/>
        <charset val="128"/>
      </rPr>
      <t>の検証</t>
    </r>
    <r>
      <rPr>
        <sz val="11"/>
        <rFont val="ＭＳ Ｐゴシック"/>
        <family val="3"/>
        <charset val="128"/>
      </rPr>
      <t>）</t>
    </r>
    <rPh sb="0" eb="1">
      <t>オク</t>
    </rPh>
    <rPh sb="5" eb="6">
      <t>ジク</t>
    </rPh>
    <rPh sb="6" eb="8">
      <t>キョウド</t>
    </rPh>
    <rPh sb="8" eb="10">
      <t>ケイサン</t>
    </rPh>
    <rPh sb="11" eb="12">
      <t>オク</t>
    </rPh>
    <rPh sb="16" eb="17">
      <t>ジク</t>
    </rPh>
    <rPh sb="17" eb="18">
      <t>ケイ</t>
    </rPh>
    <rPh sb="23" eb="25">
      <t>ケンショウ</t>
    </rPh>
    <phoneticPr fontId="2"/>
  </si>
  <si>
    <t>ＧＰａ</t>
    <phoneticPr fontId="2"/>
  </si>
  <si>
    <r>
      <t>Ｎ/m</t>
    </r>
    <r>
      <rPr>
        <vertAlign val="superscript"/>
        <sz val="10"/>
        <rFont val="ＭＳ Ｐゴシック"/>
        <family val="3"/>
        <charset val="128"/>
      </rPr>
      <t>2</t>
    </r>
    <phoneticPr fontId="2"/>
  </si>
  <si>
    <r>
      <t>Ｎ/mm</t>
    </r>
    <r>
      <rPr>
        <vertAlign val="superscript"/>
        <sz val="10"/>
        <rFont val="ＭＳ Ｐゴシック"/>
        <family val="3"/>
        <charset val="128"/>
      </rPr>
      <t>2</t>
    </r>
    <phoneticPr fontId="2"/>
  </si>
  <si>
    <t>θ＝</t>
    <phoneticPr fontId="2"/>
  </si>
  <si>
    <r>
      <t>５８３ＴＬ</t>
    </r>
    <r>
      <rPr>
        <vertAlign val="subscript"/>
        <sz val="10"/>
        <rFont val="ＭＳ Ｐゴシック"/>
        <family val="3"/>
        <charset val="128"/>
      </rPr>
      <t>0</t>
    </r>
    <phoneticPr fontId="2"/>
  </si>
  <si>
    <r>
      <t>ＧＤ</t>
    </r>
    <r>
      <rPr>
        <vertAlign val="subscript"/>
        <sz val="10"/>
        <rFont val="ＭＳ Ｐゴシック"/>
        <family val="3"/>
        <charset val="128"/>
      </rPr>
      <t>2</t>
    </r>
    <r>
      <rPr>
        <vertAlign val="superscript"/>
        <sz val="10"/>
        <rFont val="ＭＳ Ｐゴシック"/>
        <family val="3"/>
        <charset val="128"/>
      </rPr>
      <t>4</t>
    </r>
    <phoneticPr fontId="2"/>
  </si>
  <si>
    <r>
      <t>1ｍあたりのねじれ角θ／Ｌ</t>
    </r>
    <r>
      <rPr>
        <vertAlign val="subscript"/>
        <sz val="10"/>
        <rFont val="ＭＳ Ｐゴシック"/>
        <family val="3"/>
        <charset val="128"/>
      </rPr>
      <t>0</t>
    </r>
    <rPh sb="9" eb="10">
      <t>カク</t>
    </rPh>
    <phoneticPr fontId="2"/>
  </si>
  <si>
    <r>
      <t>Ｆ＝μ（ｍ＋ｍ</t>
    </r>
    <r>
      <rPr>
        <vertAlign val="subscript"/>
        <sz val="10"/>
        <rFont val="ＭＳ Ｐゴシック"/>
        <family val="3"/>
        <charset val="128"/>
      </rPr>
      <t>０</t>
    </r>
    <r>
      <rPr>
        <sz val="11"/>
        <rFont val="ＭＳ Ｐゴシック"/>
        <family val="3"/>
        <charset val="128"/>
      </rPr>
      <t>）ｇ</t>
    </r>
    <phoneticPr fontId="2"/>
  </si>
  <si>
    <t>μ＝</t>
    <phoneticPr fontId="2"/>
  </si>
  <si>
    <t>←条件として設定</t>
    <phoneticPr fontId="2"/>
  </si>
  <si>
    <t>Ｆ＝</t>
    <phoneticPr fontId="2"/>
  </si>
  <si>
    <t>kgf</t>
    <phoneticPr fontId="2"/>
  </si>
  <si>
    <t>Ｔ＝</t>
    <phoneticPr fontId="2"/>
  </si>
  <si>
    <r>
      <t>Ｄ</t>
    </r>
    <r>
      <rPr>
        <sz val="8"/>
        <rFont val="ＭＳ Ｐゴシック"/>
        <family val="3"/>
        <charset val="128"/>
      </rPr>
      <t>2</t>
    </r>
    <phoneticPr fontId="2"/>
  </si>
  <si>
    <t>ｔａｎ(α+ρ）＝</t>
    <phoneticPr fontId="2"/>
  </si>
  <si>
    <t>ｔａｎα+ｔａｎρ</t>
    <phoneticPr fontId="2"/>
  </si>
  <si>
    <t>1-ｔａｎα×ｔａｎρ</t>
    <phoneticPr fontId="2"/>
  </si>
  <si>
    <t>ここで</t>
    <phoneticPr fontId="2"/>
  </si>
  <si>
    <t>ピッチ</t>
    <phoneticPr fontId="2"/>
  </si>
  <si>
    <r>
      <t>有効径　Ｄ</t>
    </r>
    <r>
      <rPr>
        <vertAlign val="subscript"/>
        <sz val="10"/>
        <rFont val="ＭＳ Ｐゴシック"/>
        <family val="3"/>
        <charset val="128"/>
      </rPr>
      <t>2</t>
    </r>
    <rPh sb="0" eb="2">
      <t>ユウコウ</t>
    </rPh>
    <rPh sb="2" eb="3">
      <t>ケイ</t>
    </rPh>
    <phoneticPr fontId="2"/>
  </si>
  <si>
    <r>
      <t>　　π×Ｄ</t>
    </r>
    <r>
      <rPr>
        <vertAlign val="subscript"/>
        <sz val="10"/>
        <rFont val="ＭＳ Ｐゴシック"/>
        <family val="3"/>
        <charset val="128"/>
      </rPr>
      <t>2</t>
    </r>
    <phoneticPr fontId="2"/>
  </si>
  <si>
    <t>したがって</t>
    <phoneticPr fontId="2"/>
  </si>
  <si>
    <r>
      <t>ｔａｎρ＝μ</t>
    </r>
    <r>
      <rPr>
        <vertAlign val="subscript"/>
        <sz val="10"/>
        <rFont val="ＭＳ Ｐゴシック"/>
        <family val="3"/>
        <charset val="128"/>
      </rPr>
      <t>2</t>
    </r>
    <rPh sb="6" eb="7">
      <t>２</t>
    </rPh>
    <phoneticPr fontId="2"/>
  </si>
  <si>
    <r>
      <t>μ</t>
    </r>
    <r>
      <rPr>
        <vertAlign val="subscript"/>
        <sz val="10"/>
        <rFont val="ＭＳ Ｐゴシック"/>
        <family val="3"/>
        <charset val="128"/>
      </rPr>
      <t>2＝</t>
    </r>
    <rPh sb="1" eb="2">
      <t>２</t>
    </rPh>
    <phoneticPr fontId="2"/>
  </si>
  <si>
    <t>ｔａｎα</t>
    <phoneticPr fontId="2"/>
  </si>
  <si>
    <t>ボールねじ</t>
    <phoneticPr fontId="2"/>
  </si>
  <si>
    <t>Ｎmm</t>
    <phoneticPr fontId="2"/>
  </si>
  <si>
    <t>Ｔ＝Ｒ×Ｑより</t>
    <phoneticPr fontId="2"/>
  </si>
  <si>
    <t>Ｑ＝</t>
    <phoneticPr fontId="2"/>
  </si>
  <si>
    <t>Ｔ</t>
    <phoneticPr fontId="2"/>
  </si>
  <si>
    <t>Ｒ</t>
    <phoneticPr fontId="2"/>
  </si>
  <si>
    <t>８</t>
    <phoneticPr fontId="2"/>
  </si>
  <si>
    <t>たわみｉ</t>
    <phoneticPr fontId="2"/>
  </si>
  <si>
    <r>
      <t>Ｍ</t>
    </r>
    <r>
      <rPr>
        <vertAlign val="subscript"/>
        <sz val="10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＝</t>
    </r>
    <phoneticPr fontId="2"/>
  </si>
  <si>
    <r>
      <t>Ｌ</t>
    </r>
    <r>
      <rPr>
        <vertAlign val="subscript"/>
        <sz val="10"/>
        <rFont val="ＭＳ Ｐゴシック"/>
        <family val="3"/>
        <charset val="128"/>
      </rPr>
      <t>0</t>
    </r>
    <phoneticPr fontId="2"/>
  </si>
  <si>
    <r>
      <t>モーメントM</t>
    </r>
    <r>
      <rPr>
        <vertAlign val="subscript"/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/>
    </r>
    <phoneticPr fontId="2"/>
  </si>
  <si>
    <t>ブラケット</t>
    <phoneticPr fontId="2"/>
  </si>
  <si>
    <r>
      <t>L</t>
    </r>
    <r>
      <rPr>
        <vertAlign val="subscript"/>
        <sz val="11"/>
        <rFont val="ＭＳ Ｐゴシック"/>
        <family val="3"/>
        <charset val="128"/>
      </rPr>
      <t>b</t>
    </r>
    <r>
      <rPr>
        <sz val="11"/>
        <rFont val="ＭＳ Ｐゴシック"/>
        <family val="3"/>
        <charset val="128"/>
      </rPr>
      <t/>
    </r>
    <phoneticPr fontId="2"/>
  </si>
  <si>
    <r>
      <t>L</t>
    </r>
    <r>
      <rPr>
        <vertAlign val="subscript"/>
        <sz val="11"/>
        <rFont val="ＭＳ Ｐゴシック"/>
        <family val="3"/>
        <charset val="128"/>
      </rPr>
      <t>L</t>
    </r>
    <r>
      <rPr>
        <sz val="11"/>
        <rFont val="ＭＳ Ｐゴシック"/>
        <family val="3"/>
        <charset val="128"/>
      </rPr>
      <t/>
    </r>
    <phoneticPr fontId="2"/>
  </si>
  <si>
    <r>
      <t>L</t>
    </r>
    <r>
      <rPr>
        <vertAlign val="subscript"/>
        <sz val="10"/>
        <rFont val="ＭＳ Ｐゴシック"/>
        <family val="3"/>
        <charset val="128"/>
      </rPr>
      <t>L</t>
    </r>
    <r>
      <rPr>
        <sz val="11"/>
        <rFont val="ＭＳ Ｐゴシック"/>
        <family val="3"/>
        <charset val="128"/>
      </rPr>
      <t>・Ｌ</t>
    </r>
    <r>
      <rPr>
        <vertAlign val="subscript"/>
        <sz val="10"/>
        <rFont val="ＭＳ Ｐゴシック"/>
        <family val="3"/>
        <charset val="128"/>
      </rPr>
      <t>w</t>
    </r>
    <r>
      <rPr>
        <vertAlign val="superscript"/>
        <sz val="10"/>
        <rFont val="ＭＳ Ｐゴシック"/>
        <family val="3"/>
        <charset val="128"/>
      </rPr>
      <t>3</t>
    </r>
    <phoneticPr fontId="2"/>
  </si>
  <si>
    <r>
      <t>L</t>
    </r>
    <r>
      <rPr>
        <vertAlign val="subscript"/>
        <sz val="11"/>
        <rFont val="ＭＳ Ｐゴシック"/>
        <family val="3"/>
        <charset val="128"/>
      </rPr>
      <t>w</t>
    </r>
    <r>
      <rPr>
        <sz val="11"/>
        <rFont val="ＭＳ Ｐゴシック"/>
        <family val="3"/>
        <charset val="128"/>
      </rPr>
      <t/>
    </r>
    <phoneticPr fontId="2"/>
  </si>
  <si>
    <t>たわみ</t>
    <phoneticPr fontId="2"/>
  </si>
  <si>
    <t>ｉ＝</t>
    <phoneticPr fontId="2"/>
  </si>
  <si>
    <r>
      <t>Ｍ</t>
    </r>
    <r>
      <rPr>
        <vertAlign val="subscript"/>
        <sz val="10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・Ｌ</t>
    </r>
    <r>
      <rPr>
        <vertAlign val="subscript"/>
        <sz val="10"/>
        <rFont val="ＭＳ Ｐゴシック"/>
        <family val="3"/>
        <charset val="128"/>
      </rPr>
      <t>ｂ</t>
    </r>
    <phoneticPr fontId="2"/>
  </si>
  <si>
    <t>たわみｉ×</t>
    <phoneticPr fontId="2"/>
  </si>
  <si>
    <t>ＥＩ</t>
    <phoneticPr fontId="2"/>
  </si>
  <si>
    <t>μm</t>
    <phoneticPr fontId="2"/>
  </si>
  <si>
    <t>　</t>
    <phoneticPr fontId="2"/>
  </si>
  <si>
    <t>Ｄ</t>
    <phoneticPr fontId="2"/>
  </si>
  <si>
    <t>ｎ</t>
    <phoneticPr fontId="2"/>
  </si>
  <si>
    <t>d</t>
    <phoneticPr fontId="2"/>
  </si>
  <si>
    <t>Ｐ</t>
    <phoneticPr fontId="2"/>
  </si>
  <si>
    <t>kg</t>
    <phoneticPr fontId="2"/>
  </si>
  <si>
    <t>Ｎ/mm</t>
    <phoneticPr fontId="2"/>
  </si>
  <si>
    <t>τ</t>
    <phoneticPr fontId="2"/>
  </si>
  <si>
    <r>
      <t>kg/mm</t>
    </r>
    <r>
      <rPr>
        <vertAlign val="superscript"/>
        <sz val="10"/>
        <rFont val="ＭＳ Ｐゴシック"/>
        <family val="3"/>
        <charset val="128"/>
      </rPr>
      <t>2</t>
    </r>
    <phoneticPr fontId="2"/>
  </si>
  <si>
    <t>ｋ＝</t>
    <phoneticPr fontId="2"/>
  </si>
  <si>
    <r>
      <t>Ｇｄ</t>
    </r>
    <r>
      <rPr>
        <vertAlign val="superscript"/>
        <sz val="10"/>
        <rFont val="ＭＳ Ｐゴシック"/>
        <family val="3"/>
        <charset val="128"/>
      </rPr>
      <t>4</t>
    </r>
    <phoneticPr fontId="2"/>
  </si>
  <si>
    <t>Δ</t>
    <phoneticPr fontId="2"/>
  </si>
  <si>
    <r>
      <t>８ｎＤ</t>
    </r>
    <r>
      <rPr>
        <vertAlign val="superscript"/>
        <sz val="10"/>
        <rFont val="ＭＳ Ｐゴシック"/>
        <family val="3"/>
        <charset val="128"/>
      </rPr>
      <t>3</t>
    </r>
    <phoneticPr fontId="2"/>
  </si>
  <si>
    <t>Δ＝</t>
    <phoneticPr fontId="2"/>
  </si>
  <si>
    <r>
      <t>８ＰＤ</t>
    </r>
    <r>
      <rPr>
        <vertAlign val="superscript"/>
        <sz val="10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ｎ</t>
    </r>
    <phoneticPr fontId="2"/>
  </si>
  <si>
    <t>τ＝</t>
    <phoneticPr fontId="2"/>
  </si>
  <si>
    <t>８ＰＤ</t>
    <phoneticPr fontId="2"/>
  </si>
  <si>
    <r>
      <t>πｄ</t>
    </r>
    <r>
      <rPr>
        <vertAlign val="superscript"/>
        <sz val="10"/>
        <rFont val="ＭＳ Ｐゴシック"/>
        <family val="3"/>
        <charset val="128"/>
      </rPr>
      <t>3</t>
    </r>
    <phoneticPr fontId="2"/>
  </si>
  <si>
    <t>隙も考慮してａ寸法を決定のこと</t>
    <rPh sb="0" eb="1">
      <t>スキ</t>
    </rPh>
    <rPh sb="2" eb="4">
      <t>コウリョ</t>
    </rPh>
    <rPh sb="7" eb="9">
      <t>スンポウ</t>
    </rPh>
    <rPh sb="10" eb="12">
      <t>ケッテイ</t>
    </rPh>
    <phoneticPr fontId="2"/>
  </si>
  <si>
    <t>　　　　①②が中途半端な値にならないよう決定のこと</t>
    <rPh sb="7" eb="9">
      <t>チュウト</t>
    </rPh>
    <rPh sb="9" eb="11">
      <t>ハンパ</t>
    </rPh>
    <rPh sb="12" eb="13">
      <t>アタイ</t>
    </rPh>
    <rPh sb="20" eb="22">
      <t>ケッテイ</t>
    </rPh>
    <phoneticPr fontId="2"/>
  </si>
  <si>
    <t>　　　　部品制作上は①②の寸法で指示するため</t>
    <rPh sb="4" eb="6">
      <t>ブヒン</t>
    </rPh>
    <rPh sb="6" eb="9">
      <t>セイサクジョウ</t>
    </rPh>
    <rPh sb="13" eb="15">
      <t>スンポウ</t>
    </rPh>
    <rPh sb="16" eb="18">
      <t>シジ</t>
    </rPh>
    <phoneticPr fontId="2"/>
  </si>
  <si>
    <t>　　注）ａ寸法はこじれの検討に使用する値</t>
    <rPh sb="2" eb="3">
      <t>チュウ</t>
    </rPh>
    <rPh sb="5" eb="7">
      <t>スンポウ</t>
    </rPh>
    <rPh sb="12" eb="14">
      <t>ケントウ</t>
    </rPh>
    <rPh sb="15" eb="17">
      <t>シヨウ</t>
    </rPh>
    <rPh sb="19" eb="20">
      <t>アタイ</t>
    </rPh>
    <phoneticPr fontId="2"/>
  </si>
  <si>
    <t>ブッシュ長さの挿入性(圧入）から</t>
    <rPh sb="4" eb="5">
      <t>ナガ</t>
    </rPh>
    <rPh sb="7" eb="9">
      <t>ソウニュウ</t>
    </rPh>
    <rPh sb="9" eb="10">
      <t>セイ</t>
    </rPh>
    <rPh sb="11" eb="12">
      <t>アツ</t>
    </rPh>
    <rPh sb="12" eb="13">
      <t>ニュウ</t>
    </rPh>
    <phoneticPr fontId="2"/>
  </si>
  <si>
    <t>ブッシュは汎用品を確認して長さを決定のこと</t>
    <rPh sb="5" eb="7">
      <t>ハンヨウ</t>
    </rPh>
    <rPh sb="7" eb="8">
      <t>ヒン</t>
    </rPh>
    <rPh sb="9" eb="11">
      <t>カクニン</t>
    </rPh>
    <rPh sb="13" eb="14">
      <t>ナガ</t>
    </rPh>
    <rPh sb="16" eb="18">
      <t>ケッテイ</t>
    </rPh>
    <phoneticPr fontId="2"/>
  </si>
  <si>
    <t>またブッシュが汎用品を使えるような寸法で決定のこと</t>
    <rPh sb="7" eb="9">
      <t>ハンヨウ</t>
    </rPh>
    <rPh sb="9" eb="10">
      <t>ヒン</t>
    </rPh>
    <rPh sb="11" eb="12">
      <t>ツカ</t>
    </rPh>
    <rPh sb="17" eb="19">
      <t>スンポウ</t>
    </rPh>
    <rPh sb="20" eb="22">
      <t>ケッテイ</t>
    </rPh>
    <phoneticPr fontId="2"/>
  </si>
  <si>
    <t>部品制作上はｔ寸法で指示するため</t>
    <rPh sb="0" eb="2">
      <t>ブヒン</t>
    </rPh>
    <rPh sb="2" eb="5">
      <t>セイサクジョウ</t>
    </rPh>
    <rPh sb="7" eb="9">
      <t>スンポウ</t>
    </rPh>
    <rPh sb="10" eb="12">
      <t>シジ</t>
    </rPh>
    <phoneticPr fontId="2"/>
  </si>
  <si>
    <t>ｔ寸法を主、Ｃ寸法を従として決定のこと</t>
    <rPh sb="1" eb="3">
      <t>スンポウ</t>
    </rPh>
    <rPh sb="4" eb="5">
      <t>シュ</t>
    </rPh>
    <rPh sb="7" eb="9">
      <t>スンポウ</t>
    </rPh>
    <rPh sb="10" eb="11">
      <t>ジュウ</t>
    </rPh>
    <rPh sb="14" eb="16">
      <t>ケッテイ</t>
    </rPh>
    <phoneticPr fontId="2"/>
  </si>
  <si>
    <r>
      <t>（ｍ＋ｍ</t>
    </r>
    <r>
      <rPr>
        <vertAlign val="subscript"/>
        <sz val="10"/>
        <rFont val="ＭＳ Ｐゴシック"/>
        <family val="3"/>
        <charset val="128"/>
      </rPr>
      <t>０</t>
    </r>
    <r>
      <rPr>
        <sz val="11"/>
        <rFont val="ＭＳ Ｐゴシック"/>
        <family val="3"/>
        <charset val="128"/>
      </rPr>
      <t>）ｇ</t>
    </r>
    <phoneticPr fontId="2"/>
  </si>
  <si>
    <t>ﾃｰﾌﾞﾙのめねじ部長さ：ｓ</t>
    <rPh sb="9" eb="10">
      <t>ブ</t>
    </rPh>
    <rPh sb="10" eb="11">
      <t>ナガ</t>
    </rPh>
    <phoneticPr fontId="2"/>
  </si>
  <si>
    <t>２．</t>
    <phoneticPr fontId="2"/>
  </si>
  <si>
    <t>１．</t>
  </si>
  <si>
    <t>３．</t>
  </si>
  <si>
    <t>平行移動台の寸法の決定　(サンプル）</t>
    <rPh sb="0" eb="2">
      <t>ヘイコウ</t>
    </rPh>
    <rPh sb="2" eb="4">
      <t>イドウ</t>
    </rPh>
    <rPh sb="4" eb="5">
      <t>ダイ</t>
    </rPh>
    <rPh sb="6" eb="8">
      <t>スンポウ</t>
    </rPh>
    <rPh sb="9" eb="11">
      <t>ケッテイ</t>
    </rPh>
    <phoneticPr fontId="2"/>
  </si>
  <si>
    <t>←自分の値をインプット（サンプルがインプットされています）</t>
    <rPh sb="1" eb="3">
      <t>ジブン</t>
    </rPh>
    <rPh sb="4" eb="5">
      <t>アタイ</t>
    </rPh>
    <phoneticPr fontId="2"/>
  </si>
  <si>
    <t>ｂ×２Ｃ</t>
    <phoneticPr fontId="2"/>
  </si>
  <si>
    <t>2.ⅱ)で決定の値</t>
    <rPh sb="5" eb="7">
      <t>ケッテイ</t>
    </rPh>
    <rPh sb="8" eb="9">
      <t>アタイ</t>
    </rPh>
    <phoneticPr fontId="2"/>
  </si>
  <si>
    <t>←3で仮決定の値</t>
    <rPh sb="3" eb="6">
      <t>カリケッテイ</t>
    </rPh>
    <rPh sb="7" eb="8">
      <t>アタイ</t>
    </rPh>
    <phoneticPr fontId="2"/>
  </si>
  <si>
    <t>Ｎmm（6.で計算の値）</t>
    <rPh sb="7" eb="9">
      <t>ケイサン</t>
    </rPh>
    <rPh sb="10" eb="11">
      <t>アタイ</t>
    </rPh>
    <phoneticPr fontId="2"/>
  </si>
  <si>
    <t>ネジの呼び</t>
    <rPh sb="3" eb="4">
      <t>ヨ</t>
    </rPh>
    <phoneticPr fontId="2"/>
  </si>
  <si>
    <t>送りねじと案内軸の中心間距離　ａ　の決定</t>
    <rPh sb="0" eb="1">
      <t>オク</t>
    </rPh>
    <rPh sb="5" eb="7">
      <t>アンナイ</t>
    </rPh>
    <rPh sb="7" eb="8">
      <t>ジク</t>
    </rPh>
    <rPh sb="9" eb="11">
      <t>チュウシン</t>
    </rPh>
    <rPh sb="11" eb="12">
      <t>カン</t>
    </rPh>
    <rPh sb="12" eb="14">
      <t>キョリ</t>
    </rPh>
    <rPh sb="18" eb="20">
      <t>ケッテイ</t>
    </rPh>
    <phoneticPr fontId="2"/>
  </si>
  <si>
    <t>←材質はピアノ線　SWP-Aとすること</t>
    <rPh sb="1" eb="3">
      <t>ザイシツ</t>
    </rPh>
    <rPh sb="7" eb="8">
      <t>セン</t>
    </rPh>
    <phoneticPr fontId="2"/>
  </si>
  <si>
    <t>計算で目途を立て、入手可能なばねを選定すること</t>
    <rPh sb="0" eb="2">
      <t>ケイサン</t>
    </rPh>
    <rPh sb="3" eb="5">
      <t>メド</t>
    </rPh>
    <rPh sb="6" eb="7">
      <t>タ</t>
    </rPh>
    <rPh sb="9" eb="11">
      <t>ニュウシュ</t>
    </rPh>
    <rPh sb="11" eb="13">
      <t>カノウ</t>
    </rPh>
    <rPh sb="17" eb="19">
      <t>センテイ</t>
    </rPh>
    <phoneticPr fontId="2"/>
  </si>
  <si>
    <r>
      <t>Ｌ</t>
    </r>
    <r>
      <rPr>
        <vertAlign val="subscript"/>
        <sz val="11"/>
        <rFont val="ＭＳ Ｐゴシック"/>
        <family val="3"/>
        <charset val="128"/>
      </rPr>
      <t>０</t>
    </r>
    <r>
      <rPr>
        <sz val="11"/>
        <rFont val="ＭＳ Ｐゴシック"/>
        <family val="3"/>
        <charset val="128"/>
      </rPr>
      <t>＝</t>
    </r>
    <phoneticPr fontId="2"/>
  </si>
  <si>
    <r>
      <t>Ｌ</t>
    </r>
    <r>
      <rPr>
        <vertAlign val="subscript"/>
        <sz val="11"/>
        <rFont val="ＭＳ Ｐゴシック"/>
        <family val="3"/>
        <charset val="128"/>
      </rPr>
      <t>０</t>
    </r>
    <r>
      <rPr>
        <sz val="11"/>
        <rFont val="ＭＳ Ｐゴシック"/>
        <family val="3"/>
        <charset val="128"/>
      </rPr>
      <t>≧</t>
    </r>
    <phoneticPr fontId="2"/>
  </si>
  <si>
    <t>テーブル幅</t>
    <rPh sb="4" eb="5">
      <t>ハバ</t>
    </rPh>
    <phoneticPr fontId="2"/>
  </si>
  <si>
    <t>←１．ⅱで設定の寸法</t>
    <rPh sb="5" eb="7">
      <t>セッテイ</t>
    </rPh>
    <rPh sb="8" eb="10">
      <t>スンポウ</t>
    </rPh>
    <phoneticPr fontId="2"/>
  </si>
  <si>
    <r>
      <t>　　ﾃｰﾌﾞﾙとﾌﾞﾗｹｯﾄの隙：Ｌ</t>
    </r>
    <r>
      <rPr>
        <vertAlign val="subscript"/>
        <sz val="11"/>
        <rFont val="ＭＳ Ｐゴシック"/>
        <family val="3"/>
        <charset val="128"/>
      </rPr>
      <t>１</t>
    </r>
    <rPh sb="15" eb="16">
      <t>スキ</t>
    </rPh>
    <phoneticPr fontId="2"/>
  </si>
  <si>
    <t>案内軸の直径・・・はりのたわみを計算から軸径を計算し、これに面取り量と余裕を考慮して決定</t>
    <rPh sb="0" eb="2">
      <t>アンナイ</t>
    </rPh>
    <rPh sb="2" eb="3">
      <t>ジク</t>
    </rPh>
    <rPh sb="4" eb="6">
      <t>チョッケイ</t>
    </rPh>
    <rPh sb="16" eb="18">
      <t>ケイサン</t>
    </rPh>
    <rPh sb="20" eb="21">
      <t>ジク</t>
    </rPh>
    <rPh sb="21" eb="22">
      <t>ケイ</t>
    </rPh>
    <rPh sb="23" eb="25">
      <t>ケイサン</t>
    </rPh>
    <rPh sb="30" eb="32">
      <t>メント</t>
    </rPh>
    <rPh sb="33" eb="34">
      <t>リョウ</t>
    </rPh>
    <rPh sb="35" eb="37">
      <t>ヨユウ</t>
    </rPh>
    <rPh sb="38" eb="40">
      <t>コウリョ</t>
    </rPh>
    <rPh sb="42" eb="44">
      <t>ケッテイ</t>
    </rPh>
    <phoneticPr fontId="2"/>
  </si>
  <si>
    <t>　　最後に両立を</t>
    <rPh sb="2" eb="4">
      <t>サイゴ</t>
    </rPh>
    <rPh sb="5" eb="7">
      <t>リョウリツ</t>
    </rPh>
    <phoneticPr fontId="2"/>
  </si>
  <si>
    <t>　　チェックのこと</t>
    <phoneticPr fontId="2"/>
  </si>
  <si>
    <t>有効移動距離（Ｌ）+テーブル幅+テーブルとブラケットとの隙（Ｌ１）×2</t>
    <rPh sb="14" eb="15">
      <t>ハバ</t>
    </rPh>
    <phoneticPr fontId="2"/>
  </si>
  <si>
    <r>
      <t>Ｌ</t>
    </r>
    <r>
      <rPr>
        <vertAlign val="subscript"/>
        <sz val="11"/>
        <rFont val="ＭＳ Ｐゴシック"/>
        <family val="3"/>
        <charset val="128"/>
      </rPr>
      <t>１</t>
    </r>
    <r>
      <rPr>
        <sz val="11"/>
        <rFont val="ＭＳ Ｐゴシック"/>
        <family val="3"/>
        <charset val="128"/>
      </rPr>
      <t>＝</t>
    </r>
    <phoneticPr fontId="2"/>
  </si>
  <si>
    <t>　（ストローク時、干渉しないこと）</t>
    <rPh sb="7" eb="8">
      <t>ジ</t>
    </rPh>
    <rPh sb="9" eb="11">
      <t>カンショウ</t>
    </rPh>
    <phoneticPr fontId="2"/>
  </si>
  <si>
    <t>←仮置きして計算、ばね、テーブルのめねじ長さ決定後　見直しのこと</t>
    <rPh sb="1" eb="2">
      <t>カリ</t>
    </rPh>
    <rPh sb="2" eb="3">
      <t>オ</t>
    </rPh>
    <rPh sb="6" eb="8">
      <t>ケイサン</t>
    </rPh>
    <rPh sb="20" eb="21">
      <t>ナガ</t>
    </rPh>
    <rPh sb="22" eb="24">
      <t>ケッテイ</t>
    </rPh>
    <rPh sb="24" eb="25">
      <t>ゴ</t>
    </rPh>
    <rPh sb="26" eb="28">
      <t>ミナオ</t>
    </rPh>
    <phoneticPr fontId="2"/>
  </si>
  <si>
    <t>送りネジはメートル台形ねじ</t>
    <rPh sb="0" eb="1">
      <t>オク</t>
    </rPh>
    <rPh sb="9" eb="11">
      <t>ダイケイ</t>
    </rPh>
    <phoneticPr fontId="2"/>
  </si>
  <si>
    <t>（30°台形ねじ）とすること</t>
  </si>
  <si>
    <t>有効移動距離（Ｌ）+（ばねの密着長+止め輪幅）×2+テーブルめねじ長さＳ</t>
    <phoneticPr fontId="2"/>
  </si>
  <si>
    <t>ばねの止め輪幅</t>
    <rPh sb="3" eb="4">
      <t>ト</t>
    </rPh>
    <rPh sb="5" eb="6">
      <t>ワ</t>
    </rPh>
    <rPh sb="6" eb="7">
      <t>ハバ</t>
    </rPh>
    <phoneticPr fontId="2"/>
  </si>
  <si>
    <t>テーブルのめねじ長さｓのチェック</t>
    <phoneticPr fontId="2"/>
  </si>
  <si>
    <t>　　　　ﾃｰﾌﾞﾙ幅</t>
    <rPh sb="9" eb="10">
      <t>ハバ</t>
    </rPh>
    <phoneticPr fontId="2"/>
  </si>
  <si>
    <t>　　　ばねの最大</t>
    <rPh sb="6" eb="8">
      <t>サイダイ</t>
    </rPh>
    <phoneticPr fontId="2"/>
  </si>
  <si>
    <t>　　　変形量Δ</t>
    <phoneticPr fontId="2"/>
  </si>
  <si>
    <t>　注）短いブッシュを両側から挿入も可（15+15）</t>
    <rPh sb="1" eb="2">
      <t>チュウ</t>
    </rPh>
    <rPh sb="3" eb="4">
      <t>ミジカ</t>
    </rPh>
    <rPh sb="10" eb="12">
      <t>リョウガワ</t>
    </rPh>
    <rPh sb="14" eb="16">
      <t>ソウニュウ</t>
    </rPh>
    <rPh sb="17" eb="18">
      <t>カ</t>
    </rPh>
    <phoneticPr fontId="2"/>
  </si>
  <si>
    <t>　テーブルめねじ部長さｓ は　ばねの最大変形量Δ　と同等以下</t>
    <rPh sb="18" eb="20">
      <t>サイダイ</t>
    </rPh>
    <rPh sb="20" eb="22">
      <t>ヘンケイ</t>
    </rPh>
    <rPh sb="22" eb="23">
      <t>リョウ</t>
    </rPh>
    <rPh sb="26" eb="28">
      <t>ドウトウ</t>
    </rPh>
    <rPh sb="28" eb="30">
      <t>イカ</t>
    </rPh>
    <phoneticPr fontId="2"/>
  </si>
  <si>
    <t>　かつ　10mm　以上のこと</t>
    <rPh sb="9" eb="11">
      <t>イジョウ</t>
    </rPh>
    <phoneticPr fontId="2"/>
  </si>
  <si>
    <r>
      <t>Ｎ/mm</t>
    </r>
    <r>
      <rPr>
        <vertAlign val="superscript"/>
        <sz val="8"/>
        <rFont val="ＭＳ Ｐゴシック"/>
        <family val="3"/>
        <charset val="128"/>
      </rPr>
      <t>2</t>
    </r>
    <phoneticPr fontId="2"/>
  </si>
  <si>
    <t>μ＝0.5の場合</t>
    <rPh sb="6" eb="8">
      <t>バアイ</t>
    </rPh>
    <phoneticPr fontId="2"/>
  </si>
  <si>
    <t>Tr 9 x 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</si>
</sst>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0.000_ "/>
    <numFmt numFmtId="177" formatCode="0.00_ "/>
    <numFmt numFmtId="178" formatCode="0.0_ "/>
    <numFmt numFmtId="179" formatCode="0.0000_ "/>
    <numFmt numFmtId="180" formatCode="0_ "/>
    <numFmt numFmtId="181" formatCode="#,##0.0000_ ;[Red]\-#,##0.0000\ "/>
    <numFmt numFmtId="182" formatCode="#,##0.000000000000_ ;[Red]\-#,##0.000000000000\ "/>
    <numFmt numFmtId="183" formatCode="#,##0.000;[Red]\-#,##0.000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Century"/>
      <family val="1"/>
    </font>
    <font>
      <sz val="10.5"/>
      <name val="ＭＳ 明朝"/>
      <family val="1"/>
      <charset val="128"/>
    </font>
    <font>
      <sz val="10.5"/>
      <name val="Century"/>
      <family val="1"/>
    </font>
    <font>
      <vertAlign val="superscript"/>
      <sz val="10"/>
      <name val="ＭＳ Ｐゴシック"/>
      <family val="3"/>
      <charset val="128"/>
    </font>
    <font>
      <vertAlign val="subscript"/>
      <sz val="10"/>
      <name val="ＭＳ Ｐゴシック"/>
      <family val="3"/>
      <charset val="128"/>
    </font>
    <font>
      <vertAlign val="superscript"/>
      <sz val="8"/>
      <name val="ＭＳ Ｐゴシック"/>
      <family val="3"/>
      <charset val="128"/>
    </font>
    <font>
      <vertAlign val="subscript"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8"/>
      <color indexed="12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vertAlign val="superscript"/>
      <sz val="10"/>
      <color indexed="10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1"/>
      <color rgb="FF0000FF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2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2" borderId="1" xfId="0" applyFill="1" applyBorder="1">
      <alignment vertical="center"/>
    </xf>
    <xf numFmtId="0" fontId="4" fillId="0" borderId="0" xfId="0" applyFont="1">
      <alignment vertical="center"/>
    </xf>
    <xf numFmtId="0" fontId="0" fillId="3" borderId="1" xfId="0" applyFill="1" applyBorder="1">
      <alignment vertical="center"/>
    </xf>
    <xf numFmtId="0" fontId="5" fillId="0" borderId="0" xfId="0" applyFont="1">
      <alignment vertical="center"/>
    </xf>
    <xf numFmtId="0" fontId="0" fillId="0" borderId="0" xfId="0" quotePrefix="1">
      <alignment vertical="center"/>
    </xf>
    <xf numFmtId="0" fontId="0" fillId="0" borderId="1" xfId="0" applyBorder="1">
      <alignment vertical="center"/>
    </xf>
    <xf numFmtId="0" fontId="3" fillId="2" borderId="1" xfId="0" quotePrefix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4" fillId="0" borderId="1" xfId="0" applyFont="1" applyFill="1" applyBorder="1">
      <alignment vertical="center"/>
    </xf>
    <xf numFmtId="0" fontId="3" fillId="2" borderId="1" xfId="0" applyFont="1" applyFill="1" applyBorder="1">
      <alignment vertical="center"/>
    </xf>
    <xf numFmtId="178" fontId="0" fillId="3" borderId="1" xfId="0" applyNumberFormat="1" applyFill="1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quotePrefix="1" applyBorder="1" applyAlignment="1">
      <alignment horizontal="right" vertical="center"/>
    </xf>
    <xf numFmtId="0" fontId="0" fillId="0" borderId="0" xfId="0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5" fillId="0" borderId="0" xfId="0" applyFont="1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quotePrefix="1" applyBorder="1" applyAlignment="1">
      <alignment horizontal="center" vertical="center"/>
    </xf>
    <xf numFmtId="178" fontId="0" fillId="0" borderId="0" xfId="0" applyNumberForma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178" fontId="0" fillId="3" borderId="3" xfId="0" applyNumberFormat="1" applyFill="1" applyBorder="1">
      <alignment vertical="center"/>
    </xf>
    <xf numFmtId="0" fontId="15" fillId="0" borderId="9" xfId="0" applyFont="1" applyBorder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8" xfId="0" applyFont="1" applyBorder="1" applyAlignment="1">
      <alignment horizontal="left" vertical="center"/>
    </xf>
    <xf numFmtId="0" fontId="3" fillId="2" borderId="8" xfId="0" applyFont="1" applyFill="1" applyBorder="1" applyAlignment="1">
      <alignment vertical="center"/>
    </xf>
    <xf numFmtId="178" fontId="0" fillId="2" borderId="1" xfId="0" applyNumberFormat="1" applyFill="1" applyBorder="1">
      <alignment vertical="center"/>
    </xf>
    <xf numFmtId="0" fontId="0" fillId="0" borderId="10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>
      <alignment vertical="center"/>
    </xf>
    <xf numFmtId="177" fontId="0" fillId="3" borderId="1" xfId="0" applyNumberFormat="1" applyFill="1" applyBorder="1">
      <alignment vertical="center"/>
    </xf>
    <xf numFmtId="0" fontId="3" fillId="2" borderId="4" xfId="0" applyFont="1" applyFill="1" applyBorder="1">
      <alignment vertical="center"/>
    </xf>
    <xf numFmtId="0" fontId="0" fillId="0" borderId="12" xfId="0" applyBorder="1">
      <alignment vertical="center"/>
    </xf>
    <xf numFmtId="38" fontId="1" fillId="3" borderId="2" xfId="1" applyFill="1" applyBorder="1" applyAlignment="1">
      <alignment vertical="center"/>
    </xf>
    <xf numFmtId="0" fontId="0" fillId="0" borderId="2" xfId="0" applyFill="1" applyBorder="1">
      <alignment vertical="center"/>
    </xf>
    <xf numFmtId="0" fontId="0" fillId="0" borderId="0" xfId="0" applyBorder="1" applyAlignment="1">
      <alignment horizontal="left" vertical="center"/>
    </xf>
    <xf numFmtId="179" fontId="0" fillId="3" borderId="1" xfId="0" applyNumberFormat="1" applyFill="1" applyBorder="1" applyAlignment="1">
      <alignment vertical="center"/>
    </xf>
    <xf numFmtId="181" fontId="1" fillId="3" borderId="1" xfId="1" applyNumberFormat="1" applyFill="1" applyBorder="1">
      <alignment vertical="center"/>
    </xf>
    <xf numFmtId="0" fontId="4" fillId="0" borderId="3" xfId="0" applyFont="1" applyFill="1" applyBorder="1">
      <alignment vertical="center"/>
    </xf>
    <xf numFmtId="0" fontId="14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180" fontId="3" fillId="2" borderId="1" xfId="0" applyNumberFormat="1" applyFont="1" applyFill="1" applyBorder="1">
      <alignment vertical="center"/>
    </xf>
    <xf numFmtId="178" fontId="3" fillId="2" borderId="1" xfId="0" applyNumberFormat="1" applyFont="1" applyFill="1" applyBorder="1">
      <alignment vertical="center"/>
    </xf>
    <xf numFmtId="179" fontId="0" fillId="3" borderId="1" xfId="0" applyNumberFormat="1" applyFill="1" applyBorder="1">
      <alignment vertical="center"/>
    </xf>
    <xf numFmtId="0" fontId="0" fillId="0" borderId="2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176" fontId="0" fillId="3" borderId="3" xfId="0" applyNumberFormat="1" applyFill="1" applyBorder="1">
      <alignment vertical="center"/>
    </xf>
    <xf numFmtId="0" fontId="1" fillId="0" borderId="1" xfId="0" applyFont="1" applyFill="1" applyBorder="1" applyAlignment="1">
      <alignment horizontal="center" vertical="center"/>
    </xf>
    <xf numFmtId="180" fontId="3" fillId="2" borderId="3" xfId="0" applyNumberFormat="1" applyFont="1" applyFill="1" applyBorder="1">
      <alignment vertical="center"/>
    </xf>
    <xf numFmtId="0" fontId="0" fillId="0" borderId="13" xfId="0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180" fontId="3" fillId="3" borderId="3" xfId="0" applyNumberFormat="1" applyFont="1" applyFill="1" applyBorder="1">
      <alignment vertical="center"/>
    </xf>
    <xf numFmtId="0" fontId="0" fillId="0" borderId="13" xfId="0" applyFill="1" applyBorder="1" applyAlignment="1">
      <alignment vertical="center"/>
    </xf>
    <xf numFmtId="180" fontId="4" fillId="0" borderId="7" xfId="0" applyNumberFormat="1" applyFont="1" applyFill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0" fontId="0" fillId="3" borderId="3" xfId="0" applyNumberFormat="1" applyFill="1" applyBorder="1">
      <alignment vertical="center"/>
    </xf>
    <xf numFmtId="0" fontId="0" fillId="0" borderId="2" xfId="0" applyFill="1" applyBorder="1" applyAlignment="1">
      <alignment horizontal="left" vertical="center"/>
    </xf>
    <xf numFmtId="38" fontId="5" fillId="0" borderId="1" xfId="1" applyNumberFormat="1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0" fillId="0" borderId="14" xfId="0" applyBorder="1">
      <alignment vertical="center"/>
    </xf>
    <xf numFmtId="0" fontId="0" fillId="0" borderId="0" xfId="0" applyFill="1" applyBorder="1">
      <alignment vertical="center"/>
    </xf>
    <xf numFmtId="0" fontId="0" fillId="0" borderId="13" xfId="0" applyBorder="1">
      <alignment vertical="center"/>
    </xf>
    <xf numFmtId="0" fontId="0" fillId="0" borderId="5" xfId="0" applyBorder="1">
      <alignment vertical="center"/>
    </xf>
    <xf numFmtId="182" fontId="0" fillId="0" borderId="0" xfId="0" applyNumberFormat="1">
      <alignment vertical="center"/>
    </xf>
    <xf numFmtId="0" fontId="0" fillId="0" borderId="8" xfId="0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Border="1" applyAlignment="1">
      <alignment vertical="top"/>
    </xf>
    <xf numFmtId="0" fontId="0" fillId="0" borderId="2" xfId="0" applyBorder="1" applyAlignment="1">
      <alignment vertical="top"/>
    </xf>
    <xf numFmtId="0" fontId="22" fillId="0" borderId="0" xfId="0" applyFont="1">
      <alignment vertical="center"/>
    </xf>
    <xf numFmtId="0" fontId="0" fillId="0" borderId="0" xfId="0" applyFill="1">
      <alignment vertical="center"/>
    </xf>
    <xf numFmtId="0" fontId="24" fillId="0" borderId="0" xfId="0" applyFont="1">
      <alignment vertical="center"/>
    </xf>
    <xf numFmtId="178" fontId="0" fillId="4" borderId="1" xfId="0" applyNumberFormat="1" applyFill="1" applyBorder="1">
      <alignment vertical="center"/>
    </xf>
    <xf numFmtId="0" fontId="25" fillId="4" borderId="1" xfId="0" applyFont="1" applyFill="1" applyBorder="1">
      <alignment vertical="center"/>
    </xf>
    <xf numFmtId="0" fontId="25" fillId="0" borderId="0" xfId="0" applyFont="1">
      <alignment vertical="center"/>
    </xf>
    <xf numFmtId="0" fontId="23" fillId="2" borderId="1" xfId="0" applyFont="1" applyFill="1" applyBorder="1" applyAlignment="1">
      <alignment horizontal="center" vertical="center"/>
    </xf>
    <xf numFmtId="0" fontId="22" fillId="0" borderId="0" xfId="0" applyFont="1" applyFill="1">
      <alignment vertical="center"/>
    </xf>
    <xf numFmtId="0" fontId="26" fillId="0" borderId="0" xfId="0" applyFont="1" applyAlignment="1">
      <alignment horizontal="left" vertical="center" readingOrder="1"/>
    </xf>
    <xf numFmtId="0" fontId="21" fillId="0" borderId="1" xfId="0" applyFont="1" applyBorder="1" applyAlignment="1"/>
    <xf numFmtId="0" fontId="0" fillId="0" borderId="1" xfId="0" applyBorder="1" applyAlignment="1"/>
    <xf numFmtId="180" fontId="27" fillId="5" borderId="1" xfId="0" applyNumberFormat="1" applyFont="1" applyFill="1" applyBorder="1">
      <alignment vertical="center"/>
    </xf>
    <xf numFmtId="38" fontId="28" fillId="6" borderId="1" xfId="1" applyFont="1" applyFill="1" applyBorder="1">
      <alignment vertical="center"/>
    </xf>
    <xf numFmtId="2" fontId="3" fillId="2" borderId="1" xfId="0" applyNumberFormat="1" applyFont="1" applyFill="1" applyBorder="1">
      <alignment vertical="center"/>
    </xf>
    <xf numFmtId="0" fontId="3" fillId="2" borderId="1" xfId="0" applyFont="1" applyFill="1" applyBorder="1" applyAlignment="1">
      <alignment horizontal="right" vertical="center"/>
    </xf>
    <xf numFmtId="183" fontId="1" fillId="3" borderId="1" xfId="1" applyNumberFormat="1" applyFill="1" applyBorder="1">
      <alignment vertical="center"/>
    </xf>
    <xf numFmtId="0" fontId="0" fillId="0" borderId="8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right" vertical="center"/>
    </xf>
    <xf numFmtId="0" fontId="0" fillId="0" borderId="8" xfId="0" quotePrefix="1" applyBorder="1" applyAlignment="1">
      <alignment horizontal="center" vertical="center"/>
    </xf>
    <xf numFmtId="0" fontId="0" fillId="0" borderId="7" xfId="0" quotePrefix="1" applyBorder="1" applyAlignment="1">
      <alignment horizontal="center" vertical="center"/>
    </xf>
    <xf numFmtId="178" fontId="0" fillId="3" borderId="8" xfId="0" applyNumberFormat="1" applyFill="1" applyBorder="1" applyAlignment="1">
      <alignment horizontal="center" vertical="center"/>
    </xf>
    <xf numFmtId="178" fontId="0" fillId="3" borderId="7" xfId="0" applyNumberForma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8" fontId="0" fillId="3" borderId="1" xfId="0" applyNumberForma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>
      <alignment vertical="center"/>
    </xf>
    <xf numFmtId="0" fontId="16" fillId="0" borderId="0" xfId="0" applyFont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176" fontId="0" fillId="3" borderId="8" xfId="0" applyNumberFormat="1" applyFill="1" applyBorder="1" applyAlignment="1">
      <alignment horizontal="right" vertical="center"/>
    </xf>
    <xf numFmtId="176" fontId="0" fillId="3" borderId="7" xfId="0" applyNumberForma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</xdr:colOff>
      <xdr:row>313</xdr:row>
      <xdr:rowOff>85725</xdr:rowOff>
    </xdr:from>
    <xdr:to>
      <xdr:col>8</xdr:col>
      <xdr:colOff>161925</xdr:colOff>
      <xdr:row>314</xdr:row>
      <xdr:rowOff>9525</xdr:rowOff>
    </xdr:to>
    <xdr:sp macro="" textlink="">
      <xdr:nvSpPr>
        <xdr:cNvPr id="114277" name="Oval 302"/>
        <xdr:cNvSpPr>
          <a:spLocks noChangeArrowheads="1"/>
        </xdr:cNvSpPr>
      </xdr:nvSpPr>
      <xdr:spPr bwMode="auto">
        <a:xfrm>
          <a:off x="5210175" y="54663975"/>
          <a:ext cx="95250" cy="952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247650</xdr:colOff>
      <xdr:row>313</xdr:row>
      <xdr:rowOff>85725</xdr:rowOff>
    </xdr:from>
    <xdr:to>
      <xdr:col>8</xdr:col>
      <xdr:colOff>342900</xdr:colOff>
      <xdr:row>314</xdr:row>
      <xdr:rowOff>9525</xdr:rowOff>
    </xdr:to>
    <xdr:sp macro="" textlink="">
      <xdr:nvSpPr>
        <xdr:cNvPr id="114278" name="Oval 303"/>
        <xdr:cNvSpPr>
          <a:spLocks noChangeArrowheads="1"/>
        </xdr:cNvSpPr>
      </xdr:nvSpPr>
      <xdr:spPr bwMode="auto">
        <a:xfrm>
          <a:off x="5391150" y="54663975"/>
          <a:ext cx="95250" cy="952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457200</xdr:colOff>
      <xdr:row>313</xdr:row>
      <xdr:rowOff>85725</xdr:rowOff>
    </xdr:from>
    <xdr:to>
      <xdr:col>8</xdr:col>
      <xdr:colOff>552450</xdr:colOff>
      <xdr:row>314</xdr:row>
      <xdr:rowOff>9525</xdr:rowOff>
    </xdr:to>
    <xdr:sp macro="" textlink="">
      <xdr:nvSpPr>
        <xdr:cNvPr id="114279" name="Oval 304"/>
        <xdr:cNvSpPr>
          <a:spLocks noChangeArrowheads="1"/>
        </xdr:cNvSpPr>
      </xdr:nvSpPr>
      <xdr:spPr bwMode="auto">
        <a:xfrm>
          <a:off x="5600700" y="54663975"/>
          <a:ext cx="95250" cy="952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647700</xdr:colOff>
      <xdr:row>313</xdr:row>
      <xdr:rowOff>85725</xdr:rowOff>
    </xdr:from>
    <xdr:to>
      <xdr:col>9</xdr:col>
      <xdr:colOff>19050</xdr:colOff>
      <xdr:row>314</xdr:row>
      <xdr:rowOff>9525</xdr:rowOff>
    </xdr:to>
    <xdr:sp macro="" textlink="">
      <xdr:nvSpPr>
        <xdr:cNvPr id="114280" name="Oval 305"/>
        <xdr:cNvSpPr>
          <a:spLocks noChangeArrowheads="1"/>
        </xdr:cNvSpPr>
      </xdr:nvSpPr>
      <xdr:spPr bwMode="auto">
        <a:xfrm>
          <a:off x="5791200" y="54663975"/>
          <a:ext cx="95250" cy="952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123825</xdr:colOff>
      <xdr:row>313</xdr:row>
      <xdr:rowOff>95250</xdr:rowOff>
    </xdr:from>
    <xdr:to>
      <xdr:col>9</xdr:col>
      <xdr:colOff>219075</xdr:colOff>
      <xdr:row>314</xdr:row>
      <xdr:rowOff>19050</xdr:rowOff>
    </xdr:to>
    <xdr:sp macro="" textlink="">
      <xdr:nvSpPr>
        <xdr:cNvPr id="114281" name="Oval 306"/>
        <xdr:cNvSpPr>
          <a:spLocks noChangeArrowheads="1"/>
        </xdr:cNvSpPr>
      </xdr:nvSpPr>
      <xdr:spPr bwMode="auto">
        <a:xfrm>
          <a:off x="5991225" y="54673500"/>
          <a:ext cx="95250" cy="952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313</xdr:row>
      <xdr:rowOff>95250</xdr:rowOff>
    </xdr:from>
    <xdr:to>
      <xdr:col>9</xdr:col>
      <xdr:colOff>361950</xdr:colOff>
      <xdr:row>313</xdr:row>
      <xdr:rowOff>161925</xdr:rowOff>
    </xdr:to>
    <xdr:grpSp>
      <xdr:nvGrpSpPr>
        <xdr:cNvPr id="114282" name="Group 338"/>
        <xdr:cNvGrpSpPr>
          <a:grpSpLocks/>
        </xdr:cNvGrpSpPr>
      </xdr:nvGrpSpPr>
      <xdr:grpSpPr bwMode="auto">
        <a:xfrm flipH="1">
          <a:off x="6194425" y="55213250"/>
          <a:ext cx="57150" cy="66675"/>
          <a:chOff x="440" y="5466"/>
          <a:chExt cx="4" cy="7"/>
        </a:xfrm>
      </xdr:grpSpPr>
      <xdr:sp macro="" textlink="">
        <xdr:nvSpPr>
          <xdr:cNvPr id="116476" name="Arc 339"/>
          <xdr:cNvSpPr>
            <a:spLocks/>
          </xdr:cNvSpPr>
        </xdr:nvSpPr>
        <xdr:spPr bwMode="auto">
          <a:xfrm>
            <a:off x="441" y="5466"/>
            <a:ext cx="3" cy="7"/>
          </a:xfrm>
          <a:custGeom>
            <a:avLst/>
            <a:gdLst>
              <a:gd name="T0" fmla="*/ 0 w 21600"/>
              <a:gd name="T1" fmla="*/ 0 h 43200"/>
              <a:gd name="T2" fmla="*/ 0 w 21600"/>
              <a:gd name="T3" fmla="*/ 0 h 43200"/>
              <a:gd name="T4" fmla="*/ 0 w 21600"/>
              <a:gd name="T5" fmla="*/ 0 h 43200"/>
              <a:gd name="T6" fmla="*/ 0 60000 65536"/>
              <a:gd name="T7" fmla="*/ 0 60000 65536"/>
              <a:gd name="T8" fmla="*/ 0 60000 65536"/>
              <a:gd name="T9" fmla="*/ 0 w 21600"/>
              <a:gd name="T10" fmla="*/ 0 h 43200"/>
              <a:gd name="T11" fmla="*/ 21600 w 21600"/>
              <a:gd name="T12" fmla="*/ 43200 h 432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432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cubicBezTo>
                  <a:pt x="21600" y="33529"/>
                  <a:pt x="11929" y="43199"/>
                  <a:pt x="0" y="43200"/>
                </a:cubicBezTo>
              </a:path>
              <a:path w="21600" h="432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cubicBezTo>
                  <a:pt x="21600" y="33529"/>
                  <a:pt x="11929" y="43199"/>
                  <a:pt x="0" y="43200"/>
                </a:cubicBezTo>
                <a:lnTo>
                  <a:pt x="0" y="21600"/>
                </a:lnTo>
                <a:close/>
              </a:path>
            </a:pathLst>
          </a:cu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6477" name="Line 340"/>
          <xdr:cNvSpPr>
            <a:spLocks noChangeShapeType="1"/>
          </xdr:cNvSpPr>
        </xdr:nvSpPr>
        <xdr:spPr bwMode="auto">
          <a:xfrm>
            <a:off x="440" y="5466"/>
            <a:ext cx="0" cy="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8</xdr:col>
      <xdr:colOff>161925</xdr:colOff>
      <xdr:row>313</xdr:row>
      <xdr:rowOff>85725</xdr:rowOff>
    </xdr:from>
    <xdr:to>
      <xdr:col>8</xdr:col>
      <xdr:colOff>257175</xdr:colOff>
      <xdr:row>314</xdr:row>
      <xdr:rowOff>9525</xdr:rowOff>
    </xdr:to>
    <xdr:sp macro="" textlink="">
      <xdr:nvSpPr>
        <xdr:cNvPr id="114283" name="Oval 303"/>
        <xdr:cNvSpPr>
          <a:spLocks noChangeArrowheads="1"/>
        </xdr:cNvSpPr>
      </xdr:nvSpPr>
      <xdr:spPr bwMode="auto">
        <a:xfrm>
          <a:off x="5305425" y="54663975"/>
          <a:ext cx="95250" cy="952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352425</xdr:colOff>
      <xdr:row>313</xdr:row>
      <xdr:rowOff>85725</xdr:rowOff>
    </xdr:from>
    <xdr:to>
      <xdr:col>8</xdr:col>
      <xdr:colOff>447675</xdr:colOff>
      <xdr:row>314</xdr:row>
      <xdr:rowOff>9525</xdr:rowOff>
    </xdr:to>
    <xdr:sp macro="" textlink="">
      <xdr:nvSpPr>
        <xdr:cNvPr id="114284" name="Oval 303"/>
        <xdr:cNvSpPr>
          <a:spLocks noChangeArrowheads="1"/>
        </xdr:cNvSpPr>
      </xdr:nvSpPr>
      <xdr:spPr bwMode="auto">
        <a:xfrm>
          <a:off x="5495925" y="54663975"/>
          <a:ext cx="95250" cy="952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561975</xdr:colOff>
      <xdr:row>313</xdr:row>
      <xdr:rowOff>85725</xdr:rowOff>
    </xdr:from>
    <xdr:to>
      <xdr:col>8</xdr:col>
      <xdr:colOff>657225</xdr:colOff>
      <xdr:row>314</xdr:row>
      <xdr:rowOff>9525</xdr:rowOff>
    </xdr:to>
    <xdr:sp macro="" textlink="">
      <xdr:nvSpPr>
        <xdr:cNvPr id="114285" name="Oval 303"/>
        <xdr:cNvSpPr>
          <a:spLocks noChangeArrowheads="1"/>
        </xdr:cNvSpPr>
      </xdr:nvSpPr>
      <xdr:spPr bwMode="auto">
        <a:xfrm>
          <a:off x="5705475" y="54663975"/>
          <a:ext cx="95250" cy="952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38100</xdr:colOff>
      <xdr:row>313</xdr:row>
      <xdr:rowOff>85725</xdr:rowOff>
    </xdr:from>
    <xdr:to>
      <xdr:col>9</xdr:col>
      <xdr:colOff>133350</xdr:colOff>
      <xdr:row>314</xdr:row>
      <xdr:rowOff>9525</xdr:rowOff>
    </xdr:to>
    <xdr:sp macro="" textlink="">
      <xdr:nvSpPr>
        <xdr:cNvPr id="114286" name="Oval 303"/>
        <xdr:cNvSpPr>
          <a:spLocks noChangeArrowheads="1"/>
        </xdr:cNvSpPr>
      </xdr:nvSpPr>
      <xdr:spPr bwMode="auto">
        <a:xfrm>
          <a:off x="5905500" y="54663975"/>
          <a:ext cx="95250" cy="952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219075</xdr:colOff>
      <xdr:row>313</xdr:row>
      <xdr:rowOff>95250</xdr:rowOff>
    </xdr:from>
    <xdr:to>
      <xdr:col>9</xdr:col>
      <xdr:colOff>314325</xdr:colOff>
      <xdr:row>314</xdr:row>
      <xdr:rowOff>19050</xdr:rowOff>
    </xdr:to>
    <xdr:sp macro="" textlink="">
      <xdr:nvSpPr>
        <xdr:cNvPr id="114287" name="Oval 303"/>
        <xdr:cNvSpPr>
          <a:spLocks noChangeArrowheads="1"/>
        </xdr:cNvSpPr>
      </xdr:nvSpPr>
      <xdr:spPr bwMode="auto">
        <a:xfrm>
          <a:off x="6086475" y="54673500"/>
          <a:ext cx="95250" cy="952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314325</xdr:colOff>
      <xdr:row>307</xdr:row>
      <xdr:rowOff>38100</xdr:rowOff>
    </xdr:from>
    <xdr:to>
      <xdr:col>8</xdr:col>
      <xdr:colOff>161925</xdr:colOff>
      <xdr:row>314</xdr:row>
      <xdr:rowOff>47625</xdr:rowOff>
    </xdr:to>
    <xdr:sp macro="" textlink="">
      <xdr:nvSpPr>
        <xdr:cNvPr id="114288" name="Freeform 262"/>
        <xdr:cNvSpPr>
          <a:spLocks/>
        </xdr:cNvSpPr>
      </xdr:nvSpPr>
      <xdr:spPr bwMode="auto">
        <a:xfrm>
          <a:off x="4495800" y="53530500"/>
          <a:ext cx="809625" cy="1266825"/>
        </a:xfrm>
        <a:custGeom>
          <a:avLst/>
          <a:gdLst>
            <a:gd name="T0" fmla="*/ 2147483647 w 10079"/>
            <a:gd name="T1" fmla="*/ 2147483647 h 10000"/>
            <a:gd name="T2" fmla="*/ 2147483647 w 10079"/>
            <a:gd name="T3" fmla="*/ 2147483647 h 10000"/>
            <a:gd name="T4" fmla="*/ 2147483647 w 10079"/>
            <a:gd name="T5" fmla="*/ 2147483647 h 10000"/>
            <a:gd name="T6" fmla="*/ 2147483647 w 10079"/>
            <a:gd name="T7" fmla="*/ 2147483647 h 10000"/>
            <a:gd name="T8" fmla="*/ 2147483647 w 10079"/>
            <a:gd name="T9" fmla="*/ 2147483647 h 10000"/>
            <a:gd name="T10" fmla="*/ 2147483647 w 10079"/>
            <a:gd name="T11" fmla="*/ 2147483647 h 10000"/>
            <a:gd name="T12" fmla="*/ 2147483647 w 10079"/>
            <a:gd name="T13" fmla="*/ 2147483647 h 10000"/>
            <a:gd name="T14" fmla="*/ 2147483647 w 10079"/>
            <a:gd name="T15" fmla="*/ 2147483647 h 10000"/>
            <a:gd name="T16" fmla="*/ 2147483647 w 10079"/>
            <a:gd name="T17" fmla="*/ 2147483647 h 10000"/>
            <a:gd name="T18" fmla="*/ 2147483647 w 10079"/>
            <a:gd name="T19" fmla="*/ 2147483647 h 10000"/>
            <a:gd name="T20" fmla="*/ 2147483647 w 10079"/>
            <a:gd name="T21" fmla="*/ 2147483647 h 10000"/>
            <a:gd name="T22" fmla="*/ 2147483647 w 10079"/>
            <a:gd name="T23" fmla="*/ 2147483647 h 10000"/>
            <a:gd name="T24" fmla="*/ 2147483647 w 10079"/>
            <a:gd name="T25" fmla="*/ 0 h 10000"/>
            <a:gd name="T26" fmla="*/ 2147483647 w 10079"/>
            <a:gd name="T27" fmla="*/ 2147483647 h 10000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w 10079"/>
            <a:gd name="T43" fmla="*/ 0 h 10000"/>
            <a:gd name="T44" fmla="*/ 10079 w 10079"/>
            <a:gd name="T45" fmla="*/ 10000 h 10000"/>
          </a:gdLst>
          <a:ahLst/>
          <a:cxnLst>
            <a:cxn ang="T28">
              <a:pos x="T0" y="T1"/>
            </a:cxn>
            <a:cxn ang="T29">
              <a:pos x="T2" y="T3"/>
            </a:cxn>
            <a:cxn ang="T30">
              <a:pos x="T4" y="T5"/>
            </a:cxn>
            <a:cxn ang="T31">
              <a:pos x="T6" y="T7"/>
            </a:cxn>
            <a:cxn ang="T32">
              <a:pos x="T8" y="T9"/>
            </a:cxn>
            <a:cxn ang="T33">
              <a:pos x="T10" y="T11"/>
            </a:cxn>
            <a:cxn ang="T34">
              <a:pos x="T12" y="T13"/>
            </a:cxn>
            <a:cxn ang="T35">
              <a:pos x="T14" y="T15"/>
            </a:cxn>
            <a:cxn ang="T36">
              <a:pos x="T16" y="T17"/>
            </a:cxn>
            <a:cxn ang="T37">
              <a:pos x="T18" y="T19"/>
            </a:cxn>
            <a:cxn ang="T38">
              <a:pos x="T20" y="T21"/>
            </a:cxn>
            <a:cxn ang="T39">
              <a:pos x="T22" y="T23"/>
            </a:cxn>
            <a:cxn ang="T40">
              <a:pos x="T24" y="T25"/>
            </a:cxn>
            <a:cxn ang="T41">
              <a:pos x="T26" y="T27"/>
            </a:cxn>
          </a:cxnLst>
          <a:rect l="T42" t="T43" r="T44" b="T45"/>
          <a:pathLst>
            <a:path w="10079" h="10000">
              <a:moveTo>
                <a:pt x="20" y="75"/>
              </a:moveTo>
              <a:cubicBezTo>
                <a:pt x="0" y="686"/>
                <a:pt x="99" y="1108"/>
                <a:pt x="79" y="1718"/>
              </a:cubicBezTo>
              <a:lnTo>
                <a:pt x="1055" y="1718"/>
              </a:lnTo>
              <a:lnTo>
                <a:pt x="1055" y="5326"/>
              </a:lnTo>
              <a:lnTo>
                <a:pt x="2813" y="5326"/>
              </a:lnTo>
              <a:lnTo>
                <a:pt x="2813" y="10000"/>
              </a:lnTo>
              <a:lnTo>
                <a:pt x="7306" y="10000"/>
              </a:lnTo>
              <a:lnTo>
                <a:pt x="7306" y="5459"/>
              </a:lnTo>
              <a:lnTo>
                <a:pt x="9064" y="5459"/>
              </a:lnTo>
              <a:lnTo>
                <a:pt x="9064" y="1853"/>
              </a:lnTo>
              <a:lnTo>
                <a:pt x="10040" y="1853"/>
              </a:lnTo>
              <a:lnTo>
                <a:pt x="10040" y="1718"/>
              </a:lnTo>
              <a:cubicBezTo>
                <a:pt x="10001" y="1059"/>
                <a:pt x="10079" y="660"/>
                <a:pt x="10040" y="0"/>
              </a:cubicBezTo>
              <a:lnTo>
                <a:pt x="20" y="75"/>
              </a:lnTo>
              <a:close/>
            </a:path>
          </a:pathLst>
        </a:custGeom>
        <a:solidFill>
          <a:srgbClr val="CC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5</xdr:col>
      <xdr:colOff>104775</xdr:colOff>
      <xdr:row>49</xdr:row>
      <xdr:rowOff>0</xdr:rowOff>
    </xdr:from>
    <xdr:to>
      <xdr:col>5</xdr:col>
      <xdr:colOff>762000</xdr:colOff>
      <xdr:row>49</xdr:row>
      <xdr:rowOff>691</xdr:rowOff>
    </xdr:to>
    <xdr:sp macro="" textlink="">
      <xdr:nvSpPr>
        <xdr:cNvPr id="114289" name="Line 65"/>
        <xdr:cNvSpPr>
          <a:spLocks noChangeShapeType="1"/>
        </xdr:cNvSpPr>
      </xdr:nvSpPr>
      <xdr:spPr bwMode="auto">
        <a:xfrm>
          <a:off x="2486025" y="876300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4</xdr:col>
      <xdr:colOff>104775</xdr:colOff>
      <xdr:row>88</xdr:row>
      <xdr:rowOff>0</xdr:rowOff>
    </xdr:from>
    <xdr:to>
      <xdr:col>4</xdr:col>
      <xdr:colOff>609600</xdr:colOff>
      <xdr:row>88</xdr:row>
      <xdr:rowOff>0</xdr:rowOff>
    </xdr:to>
    <xdr:sp macro="" textlink="">
      <xdr:nvSpPr>
        <xdr:cNvPr id="114290" name="Line 66"/>
        <xdr:cNvSpPr>
          <a:spLocks noChangeShapeType="1"/>
        </xdr:cNvSpPr>
      </xdr:nvSpPr>
      <xdr:spPr bwMode="auto">
        <a:xfrm>
          <a:off x="1685925" y="15440025"/>
          <a:ext cx="504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7</xdr:col>
      <xdr:colOff>95250</xdr:colOff>
      <xdr:row>88</xdr:row>
      <xdr:rowOff>0</xdr:rowOff>
    </xdr:from>
    <xdr:to>
      <xdr:col>7</xdr:col>
      <xdr:colOff>885825</xdr:colOff>
      <xdr:row>88</xdr:row>
      <xdr:rowOff>0</xdr:rowOff>
    </xdr:to>
    <xdr:sp macro="" textlink="">
      <xdr:nvSpPr>
        <xdr:cNvPr id="114291" name="Line 67"/>
        <xdr:cNvSpPr>
          <a:spLocks noChangeShapeType="1"/>
        </xdr:cNvSpPr>
      </xdr:nvSpPr>
      <xdr:spPr bwMode="auto">
        <a:xfrm>
          <a:off x="4276725" y="15440025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4</xdr:col>
      <xdr:colOff>104775</xdr:colOff>
      <xdr:row>95</xdr:row>
      <xdr:rowOff>0</xdr:rowOff>
    </xdr:from>
    <xdr:to>
      <xdr:col>4</xdr:col>
      <xdr:colOff>609600</xdr:colOff>
      <xdr:row>95</xdr:row>
      <xdr:rowOff>0</xdr:rowOff>
    </xdr:to>
    <xdr:sp macro="" textlink="">
      <xdr:nvSpPr>
        <xdr:cNvPr id="114292" name="Line 68"/>
        <xdr:cNvSpPr>
          <a:spLocks noChangeShapeType="1"/>
        </xdr:cNvSpPr>
      </xdr:nvSpPr>
      <xdr:spPr bwMode="auto">
        <a:xfrm>
          <a:off x="1685925" y="16649700"/>
          <a:ext cx="504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7</xdr:col>
      <xdr:colOff>95250</xdr:colOff>
      <xdr:row>95</xdr:row>
      <xdr:rowOff>0</xdr:rowOff>
    </xdr:from>
    <xdr:to>
      <xdr:col>7</xdr:col>
      <xdr:colOff>914400</xdr:colOff>
      <xdr:row>95</xdr:row>
      <xdr:rowOff>0</xdr:rowOff>
    </xdr:to>
    <xdr:sp macro="" textlink="">
      <xdr:nvSpPr>
        <xdr:cNvPr id="114293" name="Line 69"/>
        <xdr:cNvSpPr>
          <a:spLocks noChangeShapeType="1"/>
        </xdr:cNvSpPr>
      </xdr:nvSpPr>
      <xdr:spPr bwMode="auto">
        <a:xfrm>
          <a:off x="4276725" y="16649700"/>
          <a:ext cx="819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5</xdr:col>
      <xdr:colOff>295275</xdr:colOff>
      <xdr:row>87</xdr:row>
      <xdr:rowOff>171450</xdr:rowOff>
    </xdr:from>
    <xdr:to>
      <xdr:col>5</xdr:col>
      <xdr:colOff>704850</xdr:colOff>
      <xdr:row>88</xdr:row>
      <xdr:rowOff>76200</xdr:rowOff>
    </xdr:to>
    <xdr:sp macro="" textlink="">
      <xdr:nvSpPr>
        <xdr:cNvPr id="114294" name="AutoShape 70"/>
        <xdr:cNvSpPr>
          <a:spLocks noChangeArrowheads="1"/>
        </xdr:cNvSpPr>
      </xdr:nvSpPr>
      <xdr:spPr bwMode="auto">
        <a:xfrm>
          <a:off x="2676525" y="15430500"/>
          <a:ext cx="409575" cy="85725"/>
        </a:xfrm>
        <a:prstGeom prst="rightArrow">
          <a:avLst>
            <a:gd name="adj1" fmla="val 50000"/>
            <a:gd name="adj2" fmla="val 119444"/>
          </a:avLst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314325</xdr:colOff>
      <xdr:row>94</xdr:row>
      <xdr:rowOff>161925</xdr:rowOff>
    </xdr:from>
    <xdr:to>
      <xdr:col>5</xdr:col>
      <xdr:colOff>723900</xdr:colOff>
      <xdr:row>95</xdr:row>
      <xdr:rowOff>66675</xdr:rowOff>
    </xdr:to>
    <xdr:sp macro="" textlink="">
      <xdr:nvSpPr>
        <xdr:cNvPr id="114295" name="AutoShape 71"/>
        <xdr:cNvSpPr>
          <a:spLocks noChangeArrowheads="1"/>
        </xdr:cNvSpPr>
      </xdr:nvSpPr>
      <xdr:spPr bwMode="auto">
        <a:xfrm>
          <a:off x="2695575" y="16630650"/>
          <a:ext cx="409575" cy="85725"/>
        </a:xfrm>
        <a:prstGeom prst="rightArrow">
          <a:avLst>
            <a:gd name="adj1" fmla="val 50000"/>
            <a:gd name="adj2" fmla="val 119444"/>
          </a:avLst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95250</xdr:colOff>
      <xdr:row>91</xdr:row>
      <xdr:rowOff>0</xdr:rowOff>
    </xdr:from>
    <xdr:to>
      <xdr:col>4</xdr:col>
      <xdr:colOff>647700</xdr:colOff>
      <xdr:row>91</xdr:row>
      <xdr:rowOff>0</xdr:rowOff>
    </xdr:to>
    <xdr:sp macro="" textlink="">
      <xdr:nvSpPr>
        <xdr:cNvPr id="114296" name="Line 72"/>
        <xdr:cNvSpPr>
          <a:spLocks noChangeShapeType="1"/>
        </xdr:cNvSpPr>
      </xdr:nvSpPr>
      <xdr:spPr bwMode="auto">
        <a:xfrm>
          <a:off x="1676400" y="15954375"/>
          <a:ext cx="552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4</xdr:col>
      <xdr:colOff>66675</xdr:colOff>
      <xdr:row>97</xdr:row>
      <xdr:rowOff>161925</xdr:rowOff>
    </xdr:from>
    <xdr:to>
      <xdr:col>4</xdr:col>
      <xdr:colOff>628650</xdr:colOff>
      <xdr:row>97</xdr:row>
      <xdr:rowOff>161925</xdr:rowOff>
    </xdr:to>
    <xdr:sp macro="" textlink="">
      <xdr:nvSpPr>
        <xdr:cNvPr id="114297" name="Line 73"/>
        <xdr:cNvSpPr>
          <a:spLocks noChangeShapeType="1"/>
        </xdr:cNvSpPr>
      </xdr:nvSpPr>
      <xdr:spPr bwMode="auto">
        <a:xfrm>
          <a:off x="1647825" y="17154525"/>
          <a:ext cx="561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4</xdr:col>
      <xdr:colOff>9525</xdr:colOff>
      <xdr:row>166</xdr:row>
      <xdr:rowOff>0</xdr:rowOff>
    </xdr:from>
    <xdr:to>
      <xdr:col>4</xdr:col>
      <xdr:colOff>209550</xdr:colOff>
      <xdr:row>168</xdr:row>
      <xdr:rowOff>47625</xdr:rowOff>
    </xdr:to>
    <xdr:sp macro="" textlink="">
      <xdr:nvSpPr>
        <xdr:cNvPr id="25" name="Text Box 84"/>
        <xdr:cNvSpPr txBox="1">
          <a:spLocks noChangeArrowheads="1"/>
        </xdr:cNvSpPr>
      </xdr:nvSpPr>
      <xdr:spPr bwMode="auto">
        <a:xfrm>
          <a:off x="1590675" y="28822650"/>
          <a:ext cx="20002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</a:t>
          </a: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3</xdr:col>
      <xdr:colOff>609600</xdr:colOff>
      <xdr:row>167</xdr:row>
      <xdr:rowOff>0</xdr:rowOff>
    </xdr:from>
    <xdr:to>
      <xdr:col>4</xdr:col>
      <xdr:colOff>295275</xdr:colOff>
      <xdr:row>167</xdr:row>
      <xdr:rowOff>0</xdr:rowOff>
    </xdr:to>
    <xdr:sp macro="" textlink="">
      <xdr:nvSpPr>
        <xdr:cNvPr id="114299" name="Line 85"/>
        <xdr:cNvSpPr>
          <a:spLocks noChangeShapeType="1"/>
        </xdr:cNvSpPr>
      </xdr:nvSpPr>
      <xdr:spPr bwMode="auto">
        <a:xfrm flipV="1">
          <a:off x="1504950" y="28994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4</xdr:col>
      <xdr:colOff>85725</xdr:colOff>
      <xdr:row>166</xdr:row>
      <xdr:rowOff>66675</xdr:rowOff>
    </xdr:from>
    <xdr:to>
      <xdr:col>6</xdr:col>
      <xdr:colOff>104775</xdr:colOff>
      <xdr:row>168</xdr:row>
      <xdr:rowOff>66675</xdr:rowOff>
    </xdr:to>
    <xdr:sp macro="" textlink="">
      <xdr:nvSpPr>
        <xdr:cNvPr id="27" name="Text Box 86"/>
        <xdr:cNvSpPr txBox="1">
          <a:spLocks noChangeArrowheads="1"/>
        </xdr:cNvSpPr>
      </xdr:nvSpPr>
      <xdr:spPr bwMode="auto">
        <a:xfrm>
          <a:off x="1666875" y="28889325"/>
          <a:ext cx="189547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 d -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 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d</a:t>
          </a:r>
          <a:r>
            <a:rPr lang="en-US" altLang="ja-JP" sz="1000" b="0" i="0" u="none" strike="noStrike" baseline="3000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－４Ｃ</a:t>
          </a:r>
          <a:r>
            <a:rPr lang="en-US" altLang="ja-JP" sz="1000" b="0" i="0" u="none" strike="noStrike" baseline="30000">
              <a:solidFill>
                <a:srgbClr val="000000"/>
              </a:solidFill>
              <a:latin typeface="ＭＳ Ｐゴシック"/>
              <a:ea typeface="ＭＳ Ｐゴシック"/>
            </a:rPr>
            <a:t>2 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)</a:t>
          </a:r>
        </a:p>
      </xdr:txBody>
    </xdr:sp>
    <xdr:clientData/>
  </xdr:twoCellAnchor>
  <xdr:twoCellAnchor editAs="oneCell">
    <xdr:from>
      <xdr:col>5</xdr:col>
      <xdr:colOff>47625</xdr:colOff>
      <xdr:row>166</xdr:row>
      <xdr:rowOff>47625</xdr:rowOff>
    </xdr:from>
    <xdr:to>
      <xdr:col>5</xdr:col>
      <xdr:colOff>714375</xdr:colOff>
      <xdr:row>167</xdr:row>
      <xdr:rowOff>85725</xdr:rowOff>
    </xdr:to>
    <xdr:sp macro="" textlink="">
      <xdr:nvSpPr>
        <xdr:cNvPr id="114301" name="Freeform 87"/>
        <xdr:cNvSpPr>
          <a:spLocks/>
        </xdr:cNvSpPr>
      </xdr:nvSpPr>
      <xdr:spPr bwMode="auto">
        <a:xfrm>
          <a:off x="2428875" y="28870275"/>
          <a:ext cx="666750" cy="209550"/>
        </a:xfrm>
        <a:custGeom>
          <a:avLst/>
          <a:gdLst>
            <a:gd name="T0" fmla="*/ 0 w 65"/>
            <a:gd name="T1" fmla="*/ 2147483647 h 25"/>
            <a:gd name="T2" fmla="*/ 2147483647 w 65"/>
            <a:gd name="T3" fmla="*/ 2147483647 h 25"/>
            <a:gd name="T4" fmla="*/ 2147483647 w 65"/>
            <a:gd name="T5" fmla="*/ 2147483647 h 25"/>
            <a:gd name="T6" fmla="*/ 2147483647 w 65"/>
            <a:gd name="T7" fmla="*/ 0 h 25"/>
            <a:gd name="T8" fmla="*/ 2147483647 w 65"/>
            <a:gd name="T9" fmla="*/ 0 h 2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65"/>
            <a:gd name="T16" fmla="*/ 0 h 25"/>
            <a:gd name="T17" fmla="*/ 65 w 65"/>
            <a:gd name="T18" fmla="*/ 25 h 25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65" h="25">
              <a:moveTo>
                <a:pt x="0" y="25"/>
              </a:moveTo>
              <a:lnTo>
                <a:pt x="2" y="13"/>
              </a:lnTo>
              <a:lnTo>
                <a:pt x="5" y="25"/>
              </a:lnTo>
              <a:lnTo>
                <a:pt x="10" y="0"/>
              </a:lnTo>
              <a:lnTo>
                <a:pt x="65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7</xdr:col>
      <xdr:colOff>333375</xdr:colOff>
      <xdr:row>249</xdr:row>
      <xdr:rowOff>85725</xdr:rowOff>
    </xdr:from>
    <xdr:to>
      <xdr:col>9</xdr:col>
      <xdr:colOff>238125</xdr:colOff>
      <xdr:row>257</xdr:row>
      <xdr:rowOff>0</xdr:rowOff>
    </xdr:to>
    <xdr:grpSp>
      <xdr:nvGrpSpPr>
        <xdr:cNvPr id="114302" name="Group 97"/>
        <xdr:cNvGrpSpPr>
          <a:grpSpLocks/>
        </xdr:cNvGrpSpPr>
      </xdr:nvGrpSpPr>
      <xdr:grpSpPr bwMode="auto">
        <a:xfrm>
          <a:off x="4524375" y="43900725"/>
          <a:ext cx="1603375" cy="1311275"/>
          <a:chOff x="490" y="3622"/>
          <a:chExt cx="174" cy="144"/>
        </a:xfrm>
      </xdr:grpSpPr>
      <xdr:sp macro="" textlink="">
        <xdr:nvSpPr>
          <xdr:cNvPr id="116465" name="Oval 98"/>
          <xdr:cNvSpPr>
            <a:spLocks noChangeArrowheads="1"/>
          </xdr:cNvSpPr>
        </xdr:nvSpPr>
        <xdr:spPr bwMode="auto">
          <a:xfrm>
            <a:off x="518" y="3643"/>
            <a:ext cx="104" cy="104"/>
          </a:xfrm>
          <a:prstGeom prst="ellipse">
            <a:avLst/>
          </a:prstGeom>
          <a:noFill/>
          <a:ln w="9525">
            <a:solidFill>
              <a:srgbClr val="000000"/>
            </a:solidFill>
            <a:prstDash val="dashDot"/>
            <a:round/>
            <a:headEnd/>
            <a:tailEnd/>
          </a:ln>
        </xdr:spPr>
      </xdr:sp>
      <xdr:sp macro="" textlink="">
        <xdr:nvSpPr>
          <xdr:cNvPr id="116466" name="Oval 99"/>
          <xdr:cNvSpPr>
            <a:spLocks noChangeArrowheads="1"/>
          </xdr:cNvSpPr>
        </xdr:nvSpPr>
        <xdr:spPr bwMode="auto">
          <a:xfrm>
            <a:off x="509" y="3632"/>
            <a:ext cx="124" cy="126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6467" name="Oval 100"/>
          <xdr:cNvSpPr>
            <a:spLocks noChangeArrowheads="1"/>
          </xdr:cNvSpPr>
        </xdr:nvSpPr>
        <xdr:spPr bwMode="auto">
          <a:xfrm>
            <a:off x="557" y="3629"/>
            <a:ext cx="28" cy="28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6468" name="Line 101"/>
          <xdr:cNvSpPr>
            <a:spLocks noChangeShapeType="1"/>
          </xdr:cNvSpPr>
        </xdr:nvSpPr>
        <xdr:spPr bwMode="auto">
          <a:xfrm>
            <a:off x="490" y="3695"/>
            <a:ext cx="174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Dot"/>
            <a:round/>
            <a:headEnd/>
            <a:tailEnd/>
          </a:ln>
        </xdr:spPr>
      </xdr:sp>
      <xdr:sp macro="" textlink="">
        <xdr:nvSpPr>
          <xdr:cNvPr id="116469" name="Line 102"/>
          <xdr:cNvSpPr>
            <a:spLocks noChangeShapeType="1"/>
          </xdr:cNvSpPr>
        </xdr:nvSpPr>
        <xdr:spPr bwMode="auto">
          <a:xfrm flipH="1">
            <a:off x="570" y="3622"/>
            <a:ext cx="1" cy="144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Dot"/>
            <a:round/>
            <a:headEnd/>
            <a:tailEnd/>
          </a:ln>
        </xdr:spPr>
      </xdr:sp>
      <xdr:sp macro="" textlink="">
        <xdr:nvSpPr>
          <xdr:cNvPr id="116470" name="AutoShape 103"/>
          <xdr:cNvSpPr>
            <a:spLocks noChangeArrowheads="1"/>
          </xdr:cNvSpPr>
        </xdr:nvSpPr>
        <xdr:spPr bwMode="auto">
          <a:xfrm flipH="1">
            <a:off x="572" y="3640"/>
            <a:ext cx="39" cy="6"/>
          </a:xfrm>
          <a:prstGeom prst="leftArrow">
            <a:avLst>
              <a:gd name="adj1" fmla="val 50000"/>
              <a:gd name="adj2" fmla="val 162500"/>
            </a:avLst>
          </a:prstGeom>
          <a:solidFill>
            <a:srgbClr val="0000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6" name="Text Box 104"/>
          <xdr:cNvSpPr txBox="1">
            <a:spLocks noChangeArrowheads="1"/>
          </xdr:cNvSpPr>
        </xdr:nvSpPr>
        <xdr:spPr bwMode="auto">
          <a:xfrm>
            <a:off x="583" y="3622"/>
            <a:ext cx="30" cy="2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Ｑ</a:t>
            </a:r>
          </a:p>
          <a:p>
            <a:pPr algn="ctr" rtl="0"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16472" name="Line 105"/>
          <xdr:cNvSpPr>
            <a:spLocks noChangeShapeType="1"/>
          </xdr:cNvSpPr>
        </xdr:nvSpPr>
        <xdr:spPr bwMode="auto">
          <a:xfrm flipH="1" flipV="1">
            <a:off x="530" y="3661"/>
            <a:ext cx="40" cy="33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38" name="Text Box 106"/>
          <xdr:cNvSpPr txBox="1">
            <a:spLocks noChangeArrowheads="1"/>
          </xdr:cNvSpPr>
        </xdr:nvSpPr>
        <xdr:spPr bwMode="auto">
          <a:xfrm>
            <a:off x="525" y="3676"/>
            <a:ext cx="27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Ｒ</a:t>
            </a:r>
          </a:p>
          <a:p>
            <a:pPr algn="ctr" rtl="0"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16474" name="Arc 107"/>
          <xdr:cNvSpPr>
            <a:spLocks/>
          </xdr:cNvSpPr>
        </xdr:nvSpPr>
        <xdr:spPr bwMode="auto">
          <a:xfrm flipH="1">
            <a:off x="551" y="3670"/>
            <a:ext cx="38" cy="19"/>
          </a:xfrm>
          <a:custGeom>
            <a:avLst/>
            <a:gdLst>
              <a:gd name="T0" fmla="*/ 0 w 38798"/>
              <a:gd name="T1" fmla="*/ 0 h 21600"/>
              <a:gd name="T2" fmla="*/ 0 w 38798"/>
              <a:gd name="T3" fmla="*/ 0 h 21600"/>
              <a:gd name="T4" fmla="*/ 0 w 38798"/>
              <a:gd name="T5" fmla="*/ 0 h 21600"/>
              <a:gd name="T6" fmla="*/ 0 60000 65536"/>
              <a:gd name="T7" fmla="*/ 0 60000 65536"/>
              <a:gd name="T8" fmla="*/ 0 60000 65536"/>
              <a:gd name="T9" fmla="*/ 0 w 38798"/>
              <a:gd name="T10" fmla="*/ 0 h 21600"/>
              <a:gd name="T11" fmla="*/ 38798 w 38798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38798" h="21600" fill="none" extrusionOk="0">
                <a:moveTo>
                  <a:pt x="-1" y="8531"/>
                </a:moveTo>
                <a:cubicBezTo>
                  <a:pt x="4084" y="3156"/>
                  <a:pt x="10446" y="-1"/>
                  <a:pt x="17198" y="0"/>
                </a:cubicBezTo>
                <a:cubicBezTo>
                  <a:pt x="29127" y="0"/>
                  <a:pt x="38798" y="9670"/>
                  <a:pt x="38798" y="21600"/>
                </a:cubicBezTo>
              </a:path>
              <a:path w="38798" h="21600" stroke="0" extrusionOk="0">
                <a:moveTo>
                  <a:pt x="-1" y="8531"/>
                </a:moveTo>
                <a:cubicBezTo>
                  <a:pt x="4084" y="3156"/>
                  <a:pt x="10446" y="-1"/>
                  <a:pt x="17198" y="0"/>
                </a:cubicBezTo>
                <a:cubicBezTo>
                  <a:pt x="29127" y="0"/>
                  <a:pt x="38798" y="9670"/>
                  <a:pt x="38798" y="21600"/>
                </a:cubicBezTo>
                <a:lnTo>
                  <a:pt x="17198" y="21600"/>
                </a:lnTo>
                <a:close/>
              </a:path>
            </a:pathLst>
          </a:custGeom>
          <a:noFill/>
          <a:ln w="28575">
            <a:solidFill>
              <a:srgbClr val="0000FF"/>
            </a:solidFill>
            <a:round/>
            <a:headEnd/>
            <a:tailEnd type="triangle" w="med" len="med"/>
          </a:ln>
        </xdr:spPr>
      </xdr:sp>
      <xdr:sp macro="" textlink="">
        <xdr:nvSpPr>
          <xdr:cNvPr id="40" name="Text Box 108"/>
          <xdr:cNvSpPr txBox="1">
            <a:spLocks noChangeArrowheads="1"/>
          </xdr:cNvSpPr>
        </xdr:nvSpPr>
        <xdr:spPr bwMode="auto">
          <a:xfrm>
            <a:off x="585" y="3666"/>
            <a:ext cx="30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Ｔ</a:t>
            </a:r>
          </a:p>
          <a:p>
            <a:pPr algn="ctr" rtl="0"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4</xdr:col>
      <xdr:colOff>161925</xdr:colOff>
      <xdr:row>233</xdr:row>
      <xdr:rowOff>9525</xdr:rowOff>
    </xdr:from>
    <xdr:to>
      <xdr:col>4</xdr:col>
      <xdr:colOff>504825</xdr:colOff>
      <xdr:row>233</xdr:row>
      <xdr:rowOff>9525</xdr:rowOff>
    </xdr:to>
    <xdr:sp macro="" textlink="">
      <xdr:nvSpPr>
        <xdr:cNvPr id="114303" name="Line 109"/>
        <xdr:cNvSpPr>
          <a:spLocks noChangeShapeType="1"/>
        </xdr:cNvSpPr>
      </xdr:nvSpPr>
      <xdr:spPr bwMode="auto">
        <a:xfrm>
          <a:off x="1743075" y="40462200"/>
          <a:ext cx="342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3</xdr:col>
      <xdr:colOff>533400</xdr:colOff>
      <xdr:row>232</xdr:row>
      <xdr:rowOff>76200</xdr:rowOff>
    </xdr:from>
    <xdr:to>
      <xdr:col>4</xdr:col>
      <xdr:colOff>133350</xdr:colOff>
      <xdr:row>234</xdr:row>
      <xdr:rowOff>0</xdr:rowOff>
    </xdr:to>
    <xdr:sp macro="" textlink="">
      <xdr:nvSpPr>
        <xdr:cNvPr id="42" name="Text Box 110"/>
        <xdr:cNvSpPr txBox="1">
          <a:spLocks noChangeArrowheads="1"/>
        </xdr:cNvSpPr>
      </xdr:nvSpPr>
      <xdr:spPr bwMode="auto">
        <a:xfrm>
          <a:off x="1428750" y="40357425"/>
          <a:ext cx="2857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Ｆ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</a:t>
          </a:r>
        </a:p>
      </xdr:txBody>
    </xdr:sp>
    <xdr:clientData/>
  </xdr:twoCellAnchor>
  <xdr:twoCellAnchor editAs="oneCell">
    <xdr:from>
      <xdr:col>4</xdr:col>
      <xdr:colOff>523875</xdr:colOff>
      <xdr:row>232</xdr:row>
      <xdr:rowOff>76200</xdr:rowOff>
    </xdr:from>
    <xdr:to>
      <xdr:col>6</xdr:col>
      <xdr:colOff>142875</xdr:colOff>
      <xdr:row>234</xdr:row>
      <xdr:rowOff>0</xdr:rowOff>
    </xdr:to>
    <xdr:sp macro="" textlink="">
      <xdr:nvSpPr>
        <xdr:cNvPr id="43" name="Text Box 111"/>
        <xdr:cNvSpPr txBox="1">
          <a:spLocks noChangeArrowheads="1"/>
        </xdr:cNvSpPr>
      </xdr:nvSpPr>
      <xdr:spPr bwMode="auto">
        <a:xfrm>
          <a:off x="2105025" y="40357425"/>
          <a:ext cx="14954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ｔａｎ（</a:t>
          </a:r>
          <a:r>
            <a:rPr lang="el-GR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α+ρ</a:t>
          </a:r>
          <a:r>
            <a:rPr lang="ja-JP" altLang="el-GR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 editAs="oneCell">
    <xdr:from>
      <xdr:col>7</xdr:col>
      <xdr:colOff>1114425</xdr:colOff>
      <xdr:row>232</xdr:row>
      <xdr:rowOff>161925</xdr:rowOff>
    </xdr:from>
    <xdr:to>
      <xdr:col>9</xdr:col>
      <xdr:colOff>800100</xdr:colOff>
      <xdr:row>232</xdr:row>
      <xdr:rowOff>161925</xdr:rowOff>
    </xdr:to>
    <xdr:sp macro="" textlink="">
      <xdr:nvSpPr>
        <xdr:cNvPr id="114306" name="Line 112"/>
        <xdr:cNvSpPr>
          <a:spLocks noChangeShapeType="1"/>
        </xdr:cNvSpPr>
      </xdr:nvSpPr>
      <xdr:spPr bwMode="auto">
        <a:xfrm>
          <a:off x="5143500" y="40443150"/>
          <a:ext cx="1524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514350</xdr:colOff>
      <xdr:row>240</xdr:row>
      <xdr:rowOff>19050</xdr:rowOff>
    </xdr:from>
    <xdr:to>
      <xdr:col>6</xdr:col>
      <xdr:colOff>400050</xdr:colOff>
      <xdr:row>245</xdr:row>
      <xdr:rowOff>95250</xdr:rowOff>
    </xdr:to>
    <xdr:grpSp>
      <xdr:nvGrpSpPr>
        <xdr:cNvPr id="114307" name="Group 1686"/>
        <xdr:cNvGrpSpPr>
          <a:grpSpLocks/>
        </xdr:cNvGrpSpPr>
      </xdr:nvGrpSpPr>
      <xdr:grpSpPr bwMode="auto">
        <a:xfrm>
          <a:off x="1419225" y="42262425"/>
          <a:ext cx="2441575" cy="949325"/>
          <a:chOff x="148" y="4246"/>
          <a:chExt cx="249" cy="98"/>
        </a:xfrm>
      </xdr:grpSpPr>
      <xdr:sp macro="" textlink="">
        <xdr:nvSpPr>
          <xdr:cNvPr id="116454" name="Freeform 113"/>
          <xdr:cNvSpPr>
            <a:spLocks/>
          </xdr:cNvSpPr>
        </xdr:nvSpPr>
        <xdr:spPr bwMode="auto">
          <a:xfrm>
            <a:off x="148" y="4261"/>
            <a:ext cx="160" cy="23"/>
          </a:xfrm>
          <a:custGeom>
            <a:avLst/>
            <a:gdLst>
              <a:gd name="T0" fmla="*/ 0 w 160"/>
              <a:gd name="T1" fmla="*/ 23 h 23"/>
              <a:gd name="T2" fmla="*/ 160 w 160"/>
              <a:gd name="T3" fmla="*/ 23 h 23"/>
              <a:gd name="T4" fmla="*/ 160 w 160"/>
              <a:gd name="T5" fmla="*/ 0 h 23"/>
              <a:gd name="T6" fmla="*/ 0 w 160"/>
              <a:gd name="T7" fmla="*/ 23 h 23"/>
              <a:gd name="T8" fmla="*/ 0 60000 65536"/>
              <a:gd name="T9" fmla="*/ 0 60000 65536"/>
              <a:gd name="T10" fmla="*/ 0 60000 65536"/>
              <a:gd name="T11" fmla="*/ 0 60000 65536"/>
              <a:gd name="T12" fmla="*/ 0 w 160"/>
              <a:gd name="T13" fmla="*/ 0 h 23"/>
              <a:gd name="T14" fmla="*/ 160 w 160"/>
              <a:gd name="T15" fmla="*/ 23 h 23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160" h="23">
                <a:moveTo>
                  <a:pt x="0" y="23"/>
                </a:moveTo>
                <a:lnTo>
                  <a:pt x="160" y="23"/>
                </a:lnTo>
                <a:lnTo>
                  <a:pt x="160" y="0"/>
                </a:lnTo>
                <a:lnTo>
                  <a:pt x="0" y="23"/>
                </a:lnTo>
                <a:close/>
              </a:path>
            </a:pathLst>
          </a:cu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6455" name="Line 114"/>
          <xdr:cNvSpPr>
            <a:spLocks noChangeShapeType="1"/>
          </xdr:cNvSpPr>
        </xdr:nvSpPr>
        <xdr:spPr bwMode="auto">
          <a:xfrm>
            <a:off x="307" y="4261"/>
            <a:ext cx="7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6456" name="Line 115"/>
          <xdr:cNvSpPr>
            <a:spLocks noChangeShapeType="1"/>
          </xdr:cNvSpPr>
        </xdr:nvSpPr>
        <xdr:spPr bwMode="auto">
          <a:xfrm>
            <a:off x="307" y="4284"/>
            <a:ext cx="7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6457" name="Line 116"/>
          <xdr:cNvSpPr>
            <a:spLocks noChangeShapeType="1"/>
          </xdr:cNvSpPr>
        </xdr:nvSpPr>
        <xdr:spPr bwMode="auto">
          <a:xfrm>
            <a:off x="366" y="4246"/>
            <a:ext cx="0" cy="1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16458" name="Line 117"/>
          <xdr:cNvSpPr>
            <a:spLocks noChangeShapeType="1"/>
          </xdr:cNvSpPr>
        </xdr:nvSpPr>
        <xdr:spPr bwMode="auto">
          <a:xfrm flipV="1">
            <a:off x="367" y="4283"/>
            <a:ext cx="0" cy="2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16459" name="Line 118"/>
          <xdr:cNvSpPr>
            <a:spLocks noChangeShapeType="1"/>
          </xdr:cNvSpPr>
        </xdr:nvSpPr>
        <xdr:spPr bwMode="auto">
          <a:xfrm>
            <a:off x="149" y="4285"/>
            <a:ext cx="0" cy="2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6460" name="Line 119"/>
          <xdr:cNvSpPr>
            <a:spLocks noChangeShapeType="1"/>
          </xdr:cNvSpPr>
        </xdr:nvSpPr>
        <xdr:spPr bwMode="auto">
          <a:xfrm>
            <a:off x="308" y="4287"/>
            <a:ext cx="0" cy="2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6461" name="Line 120"/>
          <xdr:cNvSpPr>
            <a:spLocks noChangeShapeType="1"/>
          </xdr:cNvSpPr>
        </xdr:nvSpPr>
        <xdr:spPr bwMode="auto">
          <a:xfrm>
            <a:off x="151" y="4297"/>
            <a:ext cx="15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triangle" w="med" len="med"/>
            <a:tailEnd type="triangle" w="med" len="med"/>
          </a:ln>
        </xdr:spPr>
      </xdr:sp>
      <xdr:sp macro="" textlink="">
        <xdr:nvSpPr>
          <xdr:cNvPr id="116462" name="Arc 121"/>
          <xdr:cNvSpPr>
            <a:spLocks/>
          </xdr:cNvSpPr>
        </xdr:nvSpPr>
        <xdr:spPr bwMode="auto">
          <a:xfrm>
            <a:off x="181" y="4271"/>
            <a:ext cx="12" cy="25"/>
          </a:xfrm>
          <a:custGeom>
            <a:avLst/>
            <a:gdLst>
              <a:gd name="T0" fmla="*/ 0 w 21600"/>
              <a:gd name="T1" fmla="*/ 0 h 38880"/>
              <a:gd name="T2" fmla="*/ 0 w 21600"/>
              <a:gd name="T3" fmla="*/ 0 h 38880"/>
              <a:gd name="T4" fmla="*/ 0 w 21600"/>
              <a:gd name="T5" fmla="*/ 0 h 38880"/>
              <a:gd name="T6" fmla="*/ 0 60000 65536"/>
              <a:gd name="T7" fmla="*/ 0 60000 65536"/>
              <a:gd name="T8" fmla="*/ 0 60000 65536"/>
              <a:gd name="T9" fmla="*/ 0 w 21600"/>
              <a:gd name="T10" fmla="*/ 0 h 38880"/>
              <a:gd name="T11" fmla="*/ 21600 w 21600"/>
              <a:gd name="T12" fmla="*/ 38880 h 3888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3888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cubicBezTo>
                  <a:pt x="21600" y="28398"/>
                  <a:pt x="18399" y="34800"/>
                  <a:pt x="12960" y="38879"/>
                </a:cubicBezTo>
              </a:path>
              <a:path w="21600" h="3888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cubicBezTo>
                  <a:pt x="21600" y="28398"/>
                  <a:pt x="18399" y="34800"/>
                  <a:pt x="12960" y="38879"/>
                </a:cubicBezTo>
                <a:lnTo>
                  <a:pt x="0" y="2160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5" name="Text Box 122"/>
          <xdr:cNvSpPr txBox="1">
            <a:spLocks noChangeArrowheads="1"/>
          </xdr:cNvSpPr>
        </xdr:nvSpPr>
        <xdr:spPr bwMode="auto">
          <a:xfrm>
            <a:off x="188" y="4255"/>
            <a:ext cx="30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el-GR" altLang="ja-JP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α</a:t>
            </a:r>
          </a:p>
          <a:p>
            <a:pPr algn="ctr" rtl="0">
              <a:defRPr sz="1000"/>
            </a:pPr>
            <a:endParaRPr lang="el-GR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16464" name="Line 123"/>
          <xdr:cNvSpPr>
            <a:spLocks noChangeShapeType="1"/>
          </xdr:cNvSpPr>
        </xdr:nvSpPr>
        <xdr:spPr bwMode="auto">
          <a:xfrm flipH="1">
            <a:off x="360" y="4344"/>
            <a:ext cx="3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</xdr:grpSp>
    <xdr:clientData/>
  </xdr:twoCellAnchor>
  <xdr:twoCellAnchor editAs="oneCell">
    <xdr:from>
      <xdr:col>4</xdr:col>
      <xdr:colOff>104775</xdr:colOff>
      <xdr:row>254</xdr:row>
      <xdr:rowOff>0</xdr:rowOff>
    </xdr:from>
    <xdr:to>
      <xdr:col>4</xdr:col>
      <xdr:colOff>676275</xdr:colOff>
      <xdr:row>254</xdr:row>
      <xdr:rowOff>0</xdr:rowOff>
    </xdr:to>
    <xdr:sp macro="" textlink="">
      <xdr:nvSpPr>
        <xdr:cNvPr id="114308" name="Line 126"/>
        <xdr:cNvSpPr>
          <a:spLocks noChangeShapeType="1"/>
        </xdr:cNvSpPr>
      </xdr:nvSpPr>
      <xdr:spPr bwMode="auto">
        <a:xfrm>
          <a:off x="1685925" y="44053125"/>
          <a:ext cx="571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7</xdr:col>
      <xdr:colOff>285750</xdr:colOff>
      <xdr:row>201</xdr:row>
      <xdr:rowOff>66675</xdr:rowOff>
    </xdr:from>
    <xdr:to>
      <xdr:col>9</xdr:col>
      <xdr:colOff>923925</xdr:colOff>
      <xdr:row>209</xdr:row>
      <xdr:rowOff>161925</xdr:rowOff>
    </xdr:to>
    <xdr:grpSp>
      <xdr:nvGrpSpPr>
        <xdr:cNvPr id="114309" name="Group 127"/>
        <xdr:cNvGrpSpPr>
          <a:grpSpLocks/>
        </xdr:cNvGrpSpPr>
      </xdr:nvGrpSpPr>
      <xdr:grpSpPr bwMode="auto">
        <a:xfrm>
          <a:off x="4476750" y="35467925"/>
          <a:ext cx="2336800" cy="1524000"/>
          <a:chOff x="450" y="4316"/>
          <a:chExt cx="244" cy="157"/>
        </a:xfrm>
      </xdr:grpSpPr>
      <xdr:sp macro="" textlink="">
        <xdr:nvSpPr>
          <xdr:cNvPr id="116432" name="Oval 128"/>
          <xdr:cNvSpPr>
            <a:spLocks noChangeArrowheads="1"/>
          </xdr:cNvSpPr>
        </xdr:nvSpPr>
        <xdr:spPr bwMode="auto">
          <a:xfrm>
            <a:off x="601" y="4365"/>
            <a:ext cx="43" cy="5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6433" name="Line 129"/>
          <xdr:cNvSpPr>
            <a:spLocks noChangeShapeType="1"/>
          </xdr:cNvSpPr>
        </xdr:nvSpPr>
        <xdr:spPr bwMode="auto">
          <a:xfrm>
            <a:off x="484" y="4317"/>
            <a:ext cx="145" cy="4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6434" name="Line 130"/>
          <xdr:cNvSpPr>
            <a:spLocks noChangeShapeType="1"/>
          </xdr:cNvSpPr>
        </xdr:nvSpPr>
        <xdr:spPr bwMode="auto">
          <a:xfrm>
            <a:off x="471" y="4364"/>
            <a:ext cx="145" cy="5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6435" name="Arc 131"/>
          <xdr:cNvSpPr>
            <a:spLocks/>
          </xdr:cNvSpPr>
        </xdr:nvSpPr>
        <xdr:spPr bwMode="auto">
          <a:xfrm flipH="1" flipV="1">
            <a:off x="461" y="4316"/>
            <a:ext cx="23" cy="50"/>
          </a:xfrm>
          <a:custGeom>
            <a:avLst/>
            <a:gdLst>
              <a:gd name="T0" fmla="*/ 0 w 28114"/>
              <a:gd name="T1" fmla="*/ 0 h 42845"/>
              <a:gd name="T2" fmla="*/ 0 w 28114"/>
              <a:gd name="T3" fmla="*/ 0 h 42845"/>
              <a:gd name="T4" fmla="*/ 0 w 28114"/>
              <a:gd name="T5" fmla="*/ 0 h 42845"/>
              <a:gd name="T6" fmla="*/ 0 60000 65536"/>
              <a:gd name="T7" fmla="*/ 0 60000 65536"/>
              <a:gd name="T8" fmla="*/ 0 60000 65536"/>
              <a:gd name="T9" fmla="*/ 0 w 28114"/>
              <a:gd name="T10" fmla="*/ 0 h 42845"/>
              <a:gd name="T11" fmla="*/ 28114 w 28114"/>
              <a:gd name="T12" fmla="*/ 42845 h 42845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8114" h="42845" fill="none" extrusionOk="0">
                <a:moveTo>
                  <a:pt x="10414" y="0"/>
                </a:moveTo>
                <a:cubicBezTo>
                  <a:pt x="20668" y="1882"/>
                  <a:pt x="28114" y="10820"/>
                  <a:pt x="28114" y="21245"/>
                </a:cubicBezTo>
                <a:cubicBezTo>
                  <a:pt x="28114" y="33174"/>
                  <a:pt x="18443" y="42845"/>
                  <a:pt x="6514" y="42845"/>
                </a:cubicBezTo>
                <a:cubicBezTo>
                  <a:pt x="4303" y="42845"/>
                  <a:pt x="2107" y="42505"/>
                  <a:pt x="-1" y="41839"/>
                </a:cubicBezTo>
              </a:path>
              <a:path w="28114" h="42845" stroke="0" extrusionOk="0">
                <a:moveTo>
                  <a:pt x="10414" y="0"/>
                </a:moveTo>
                <a:cubicBezTo>
                  <a:pt x="20668" y="1882"/>
                  <a:pt x="28114" y="10820"/>
                  <a:pt x="28114" y="21245"/>
                </a:cubicBezTo>
                <a:cubicBezTo>
                  <a:pt x="28114" y="33174"/>
                  <a:pt x="18443" y="42845"/>
                  <a:pt x="6514" y="42845"/>
                </a:cubicBezTo>
                <a:cubicBezTo>
                  <a:pt x="4303" y="42845"/>
                  <a:pt x="2107" y="42505"/>
                  <a:pt x="-1" y="41839"/>
                </a:cubicBezTo>
                <a:lnTo>
                  <a:pt x="6514" y="21245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6436" name="Line 132"/>
          <xdr:cNvSpPr>
            <a:spLocks noChangeShapeType="1"/>
          </xdr:cNvSpPr>
        </xdr:nvSpPr>
        <xdr:spPr bwMode="auto">
          <a:xfrm flipH="1" flipV="1">
            <a:off x="606" y="4374"/>
            <a:ext cx="18" cy="1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6437" name="Line 133"/>
          <xdr:cNvSpPr>
            <a:spLocks noChangeShapeType="1"/>
          </xdr:cNvSpPr>
        </xdr:nvSpPr>
        <xdr:spPr bwMode="auto">
          <a:xfrm flipH="1">
            <a:off x="601" y="4390"/>
            <a:ext cx="2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6438" name="Line 134"/>
          <xdr:cNvSpPr>
            <a:spLocks noChangeShapeType="1"/>
          </xdr:cNvSpPr>
        </xdr:nvSpPr>
        <xdr:spPr bwMode="auto">
          <a:xfrm>
            <a:off x="463" y="4340"/>
            <a:ext cx="138" cy="5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6439" name="Line 135"/>
          <xdr:cNvSpPr>
            <a:spLocks noChangeShapeType="1"/>
          </xdr:cNvSpPr>
        </xdr:nvSpPr>
        <xdr:spPr bwMode="auto">
          <a:xfrm>
            <a:off x="463" y="4339"/>
            <a:ext cx="142" cy="3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6440" name="Arc 136"/>
          <xdr:cNvSpPr>
            <a:spLocks/>
          </xdr:cNvSpPr>
        </xdr:nvSpPr>
        <xdr:spPr bwMode="auto">
          <a:xfrm flipH="1" flipV="1">
            <a:off x="577" y="4332"/>
            <a:ext cx="49" cy="100"/>
          </a:xfrm>
          <a:custGeom>
            <a:avLst/>
            <a:gdLst>
              <a:gd name="T0" fmla="*/ 0 w 32627"/>
              <a:gd name="T1" fmla="*/ 0 h 39215"/>
              <a:gd name="T2" fmla="*/ 0 w 32627"/>
              <a:gd name="T3" fmla="*/ 0 h 39215"/>
              <a:gd name="T4" fmla="*/ 0 w 32627"/>
              <a:gd name="T5" fmla="*/ 0 h 39215"/>
              <a:gd name="T6" fmla="*/ 0 60000 65536"/>
              <a:gd name="T7" fmla="*/ 0 60000 65536"/>
              <a:gd name="T8" fmla="*/ 0 60000 65536"/>
              <a:gd name="T9" fmla="*/ 0 w 32627"/>
              <a:gd name="T10" fmla="*/ 0 h 39215"/>
              <a:gd name="T11" fmla="*/ 32627 w 32627"/>
              <a:gd name="T12" fmla="*/ 39215 h 39215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32627" h="39215" fill="none" extrusionOk="0">
                <a:moveTo>
                  <a:pt x="23527" y="0"/>
                </a:moveTo>
                <a:cubicBezTo>
                  <a:pt x="29235" y="4050"/>
                  <a:pt x="32627" y="10615"/>
                  <a:pt x="32627" y="17615"/>
                </a:cubicBezTo>
                <a:cubicBezTo>
                  <a:pt x="32627" y="29544"/>
                  <a:pt x="22956" y="39215"/>
                  <a:pt x="11027" y="39215"/>
                </a:cubicBezTo>
                <a:cubicBezTo>
                  <a:pt x="7146" y="39215"/>
                  <a:pt x="3336" y="38169"/>
                  <a:pt x="-1" y="36188"/>
                </a:cubicBezTo>
              </a:path>
              <a:path w="32627" h="39215" stroke="0" extrusionOk="0">
                <a:moveTo>
                  <a:pt x="23527" y="0"/>
                </a:moveTo>
                <a:cubicBezTo>
                  <a:pt x="29235" y="4050"/>
                  <a:pt x="32627" y="10615"/>
                  <a:pt x="32627" y="17615"/>
                </a:cubicBezTo>
                <a:cubicBezTo>
                  <a:pt x="32627" y="29544"/>
                  <a:pt x="22956" y="39215"/>
                  <a:pt x="11027" y="39215"/>
                </a:cubicBezTo>
                <a:cubicBezTo>
                  <a:pt x="7146" y="39215"/>
                  <a:pt x="3336" y="38169"/>
                  <a:pt x="-1" y="36188"/>
                </a:cubicBezTo>
                <a:lnTo>
                  <a:pt x="11027" y="17615"/>
                </a:lnTo>
                <a:close/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 type="triangle" w="lg" len="lg"/>
          </a:ln>
        </xdr:spPr>
      </xdr:sp>
      <xdr:sp macro="" textlink="">
        <xdr:nvSpPr>
          <xdr:cNvPr id="68" name="Text Box 137"/>
          <xdr:cNvSpPr txBox="1">
            <a:spLocks noChangeArrowheads="1"/>
          </xdr:cNvSpPr>
        </xdr:nvSpPr>
        <xdr:spPr bwMode="auto">
          <a:xfrm>
            <a:off x="633" y="4325"/>
            <a:ext cx="18" cy="19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Ｔ</a:t>
            </a:r>
          </a:p>
          <a:p>
            <a:pPr algn="ctr" rtl="0"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69" name="Text Box 138"/>
          <xdr:cNvSpPr txBox="1">
            <a:spLocks noChangeArrowheads="1"/>
          </xdr:cNvSpPr>
        </xdr:nvSpPr>
        <xdr:spPr bwMode="auto">
          <a:xfrm>
            <a:off x="598" y="4375"/>
            <a:ext cx="21" cy="2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el-GR" altLang="ja-JP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θ</a:t>
            </a:r>
          </a:p>
        </xdr:txBody>
      </xdr:sp>
      <xdr:sp macro="" textlink="">
        <xdr:nvSpPr>
          <xdr:cNvPr id="116443" name="Line 139"/>
          <xdr:cNvSpPr>
            <a:spLocks noChangeShapeType="1"/>
          </xdr:cNvSpPr>
        </xdr:nvSpPr>
        <xdr:spPr bwMode="auto">
          <a:xfrm flipH="1">
            <a:off x="476" y="4371"/>
            <a:ext cx="1" cy="5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6444" name="Line 140"/>
          <xdr:cNvSpPr>
            <a:spLocks noChangeShapeType="1"/>
          </xdr:cNvSpPr>
        </xdr:nvSpPr>
        <xdr:spPr bwMode="auto">
          <a:xfrm flipH="1">
            <a:off x="622" y="4391"/>
            <a:ext cx="1" cy="6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6445" name="Line 141"/>
          <xdr:cNvSpPr>
            <a:spLocks noChangeShapeType="1"/>
          </xdr:cNvSpPr>
        </xdr:nvSpPr>
        <xdr:spPr bwMode="auto">
          <a:xfrm flipH="1" flipV="1">
            <a:off x="477" y="4403"/>
            <a:ext cx="142" cy="4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triangle" w="med" len="med"/>
            <a:tailEnd type="triangle" w="med" len="med"/>
          </a:ln>
        </xdr:spPr>
      </xdr:sp>
      <xdr:sp macro="" textlink="">
        <xdr:nvSpPr>
          <xdr:cNvPr id="116446" name="Line 142"/>
          <xdr:cNvSpPr>
            <a:spLocks noChangeShapeType="1"/>
          </xdr:cNvSpPr>
        </xdr:nvSpPr>
        <xdr:spPr bwMode="auto">
          <a:xfrm flipH="1">
            <a:off x="509" y="4422"/>
            <a:ext cx="23" cy="3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6447" name="Line 143"/>
          <xdr:cNvSpPr>
            <a:spLocks noChangeShapeType="1"/>
          </xdr:cNvSpPr>
        </xdr:nvSpPr>
        <xdr:spPr bwMode="auto">
          <a:xfrm>
            <a:off x="626" y="4365"/>
            <a:ext cx="55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6448" name="Line 144"/>
          <xdr:cNvSpPr>
            <a:spLocks noChangeShapeType="1"/>
          </xdr:cNvSpPr>
        </xdr:nvSpPr>
        <xdr:spPr bwMode="auto">
          <a:xfrm>
            <a:off x="625" y="4419"/>
            <a:ext cx="55" cy="2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6449" name="Line 145"/>
          <xdr:cNvSpPr>
            <a:spLocks noChangeShapeType="1"/>
          </xdr:cNvSpPr>
        </xdr:nvSpPr>
        <xdr:spPr bwMode="auto">
          <a:xfrm flipV="1">
            <a:off x="661" y="4378"/>
            <a:ext cx="1" cy="5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triangle" w="med" len="med"/>
            <a:tailEnd type="triangle" w="med" len="med"/>
          </a:ln>
        </xdr:spPr>
      </xdr:sp>
      <xdr:sp macro="" textlink="">
        <xdr:nvSpPr>
          <xdr:cNvPr id="77" name="Text Box 146"/>
          <xdr:cNvSpPr txBox="1">
            <a:spLocks noChangeArrowheads="1"/>
          </xdr:cNvSpPr>
        </xdr:nvSpPr>
        <xdr:spPr bwMode="auto">
          <a:xfrm>
            <a:off x="664" y="4399"/>
            <a:ext cx="30" cy="31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Ｄ</a:t>
            </a:r>
            <a:r>
              <a:rPr lang="en-US" altLang="ja-JP" sz="1000" b="0" i="0" u="none" strike="noStrike" baseline="-25000">
                <a:solidFill>
                  <a:srgbClr val="000000"/>
                </a:solidFill>
                <a:latin typeface="ＭＳ Ｐゴシック"/>
                <a:ea typeface="ＭＳ Ｐゴシック"/>
              </a:rPr>
              <a:t>2</a:t>
            </a:r>
            <a:endPara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ctr" rtl="0">
              <a:defRPr sz="1000"/>
            </a:pPr>
            <a:endPara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78" name="Text Box 147"/>
          <xdr:cNvSpPr txBox="1">
            <a:spLocks noChangeArrowheads="1"/>
          </xdr:cNvSpPr>
        </xdr:nvSpPr>
        <xdr:spPr bwMode="auto">
          <a:xfrm>
            <a:off x="450" y="4455"/>
            <a:ext cx="170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ブラケット間距離：</a:t>
            </a: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L0</a:t>
            </a:r>
          </a:p>
        </xdr:txBody>
      </xdr:sp>
      <xdr:sp macro="" textlink="">
        <xdr:nvSpPr>
          <xdr:cNvPr id="116452" name="Line 148"/>
          <xdr:cNvSpPr>
            <a:spLocks noChangeShapeType="1"/>
          </xdr:cNvSpPr>
        </xdr:nvSpPr>
        <xdr:spPr bwMode="auto">
          <a:xfrm flipH="1">
            <a:off x="616" y="4374"/>
            <a:ext cx="6" cy="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16453" name="Line 149"/>
          <xdr:cNvSpPr>
            <a:spLocks noChangeShapeType="1"/>
          </xdr:cNvSpPr>
        </xdr:nvSpPr>
        <xdr:spPr bwMode="auto">
          <a:xfrm flipV="1">
            <a:off x="614" y="4392"/>
            <a:ext cx="1" cy="1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</xdr:grpSp>
    <xdr:clientData/>
  </xdr:twoCellAnchor>
  <xdr:twoCellAnchor editAs="oneCell">
    <xdr:from>
      <xdr:col>5</xdr:col>
      <xdr:colOff>190500</xdr:colOff>
      <xdr:row>203</xdr:row>
      <xdr:rowOff>9525</xdr:rowOff>
    </xdr:from>
    <xdr:to>
      <xdr:col>5</xdr:col>
      <xdr:colOff>771525</xdr:colOff>
      <xdr:row>203</xdr:row>
      <xdr:rowOff>9525</xdr:rowOff>
    </xdr:to>
    <xdr:sp macro="" textlink="">
      <xdr:nvSpPr>
        <xdr:cNvPr id="114310" name="Line 150"/>
        <xdr:cNvSpPr>
          <a:spLocks noChangeShapeType="1"/>
        </xdr:cNvSpPr>
      </xdr:nvSpPr>
      <xdr:spPr bwMode="auto">
        <a:xfrm>
          <a:off x="2571750" y="35290125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6</xdr:col>
      <xdr:colOff>0</xdr:colOff>
      <xdr:row>278</xdr:row>
      <xdr:rowOff>152400</xdr:rowOff>
    </xdr:from>
    <xdr:to>
      <xdr:col>6</xdr:col>
      <xdr:colOff>685800</xdr:colOff>
      <xdr:row>280</xdr:row>
      <xdr:rowOff>47625</xdr:rowOff>
    </xdr:to>
    <xdr:sp macro="" textlink="">
      <xdr:nvSpPr>
        <xdr:cNvPr id="114311" name="Line 182"/>
        <xdr:cNvSpPr>
          <a:spLocks noChangeShapeType="1"/>
        </xdr:cNvSpPr>
      </xdr:nvSpPr>
      <xdr:spPr bwMode="auto">
        <a:xfrm flipV="1">
          <a:off x="3457575" y="48320325"/>
          <a:ext cx="68580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7</xdr:col>
      <xdr:colOff>895350</xdr:colOff>
      <xdr:row>279</xdr:row>
      <xdr:rowOff>19050</xdr:rowOff>
    </xdr:from>
    <xdr:to>
      <xdr:col>8</xdr:col>
      <xdr:colOff>295275</xdr:colOff>
      <xdr:row>279</xdr:row>
      <xdr:rowOff>19050</xdr:rowOff>
    </xdr:to>
    <xdr:sp macro="" textlink="">
      <xdr:nvSpPr>
        <xdr:cNvPr id="114312" name="Line 183"/>
        <xdr:cNvSpPr>
          <a:spLocks noChangeShapeType="1"/>
        </xdr:cNvSpPr>
      </xdr:nvSpPr>
      <xdr:spPr bwMode="auto">
        <a:xfrm>
          <a:off x="5076825" y="4835842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8</xdr:col>
      <xdr:colOff>295275</xdr:colOff>
      <xdr:row>278</xdr:row>
      <xdr:rowOff>47625</xdr:rowOff>
    </xdr:from>
    <xdr:to>
      <xdr:col>8</xdr:col>
      <xdr:colOff>619125</xdr:colOff>
      <xdr:row>279</xdr:row>
      <xdr:rowOff>95250</xdr:rowOff>
    </xdr:to>
    <xdr:sp macro="" textlink="">
      <xdr:nvSpPr>
        <xdr:cNvPr id="84" name="Text Box 184"/>
        <xdr:cNvSpPr txBox="1">
          <a:spLocks noChangeArrowheads="1"/>
        </xdr:cNvSpPr>
      </xdr:nvSpPr>
      <xdr:spPr bwMode="auto">
        <a:xfrm>
          <a:off x="5438775" y="48215550"/>
          <a:ext cx="323850" cy="2190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Ｗ</a:t>
          </a:r>
        </a:p>
      </xdr:txBody>
    </xdr:sp>
    <xdr:clientData/>
  </xdr:twoCellAnchor>
  <xdr:twoCellAnchor editAs="oneCell">
    <xdr:from>
      <xdr:col>8</xdr:col>
      <xdr:colOff>0</xdr:colOff>
      <xdr:row>287</xdr:row>
      <xdr:rowOff>0</xdr:rowOff>
    </xdr:from>
    <xdr:to>
      <xdr:col>8</xdr:col>
      <xdr:colOff>676275</xdr:colOff>
      <xdr:row>287</xdr:row>
      <xdr:rowOff>0</xdr:rowOff>
    </xdr:to>
    <xdr:sp macro="" textlink="">
      <xdr:nvSpPr>
        <xdr:cNvPr id="114314" name="Line 218"/>
        <xdr:cNvSpPr>
          <a:spLocks noChangeShapeType="1"/>
        </xdr:cNvSpPr>
      </xdr:nvSpPr>
      <xdr:spPr bwMode="auto">
        <a:xfrm>
          <a:off x="5143500" y="4987290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7</xdr:col>
      <xdr:colOff>1257300</xdr:colOff>
      <xdr:row>283</xdr:row>
      <xdr:rowOff>9525</xdr:rowOff>
    </xdr:from>
    <xdr:to>
      <xdr:col>8</xdr:col>
      <xdr:colOff>676275</xdr:colOff>
      <xdr:row>283</xdr:row>
      <xdr:rowOff>9525</xdr:rowOff>
    </xdr:to>
    <xdr:sp macro="" textlink="">
      <xdr:nvSpPr>
        <xdr:cNvPr id="114315" name="Line 219"/>
        <xdr:cNvSpPr>
          <a:spLocks noChangeShapeType="1"/>
        </xdr:cNvSpPr>
      </xdr:nvSpPr>
      <xdr:spPr bwMode="auto">
        <a:xfrm>
          <a:off x="5143500" y="4914900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4</xdr:col>
      <xdr:colOff>161925</xdr:colOff>
      <xdr:row>288</xdr:row>
      <xdr:rowOff>0</xdr:rowOff>
    </xdr:from>
    <xdr:to>
      <xdr:col>4</xdr:col>
      <xdr:colOff>523875</xdr:colOff>
      <xdr:row>288</xdr:row>
      <xdr:rowOff>0</xdr:rowOff>
    </xdr:to>
    <xdr:sp macro="" textlink="">
      <xdr:nvSpPr>
        <xdr:cNvPr id="114316" name="Line 220"/>
        <xdr:cNvSpPr>
          <a:spLocks noChangeShapeType="1"/>
        </xdr:cNvSpPr>
      </xdr:nvSpPr>
      <xdr:spPr bwMode="auto">
        <a:xfrm>
          <a:off x="1743075" y="500538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6</xdr:col>
      <xdr:colOff>28575</xdr:colOff>
      <xdr:row>283</xdr:row>
      <xdr:rowOff>57150</xdr:rowOff>
    </xdr:from>
    <xdr:to>
      <xdr:col>6</xdr:col>
      <xdr:colOff>666750</xdr:colOff>
      <xdr:row>284</xdr:row>
      <xdr:rowOff>38100</xdr:rowOff>
    </xdr:to>
    <xdr:sp macro="" textlink="">
      <xdr:nvSpPr>
        <xdr:cNvPr id="114317" name="Line 221"/>
        <xdr:cNvSpPr>
          <a:spLocks noChangeShapeType="1"/>
        </xdr:cNvSpPr>
      </xdr:nvSpPr>
      <xdr:spPr bwMode="auto">
        <a:xfrm flipV="1">
          <a:off x="3486150" y="49196625"/>
          <a:ext cx="63817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6</xdr:col>
      <xdr:colOff>228600</xdr:colOff>
      <xdr:row>286</xdr:row>
      <xdr:rowOff>95250</xdr:rowOff>
    </xdr:from>
    <xdr:to>
      <xdr:col>7</xdr:col>
      <xdr:colOff>0</xdr:colOff>
      <xdr:row>287</xdr:row>
      <xdr:rowOff>0</xdr:rowOff>
    </xdr:to>
    <xdr:sp macro="" textlink="">
      <xdr:nvSpPr>
        <xdr:cNvPr id="114318" name="Line 222"/>
        <xdr:cNvSpPr>
          <a:spLocks noChangeShapeType="1"/>
        </xdr:cNvSpPr>
      </xdr:nvSpPr>
      <xdr:spPr bwMode="auto">
        <a:xfrm>
          <a:off x="3686175" y="49796700"/>
          <a:ext cx="49530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3</xdr:col>
      <xdr:colOff>676275</xdr:colOff>
      <xdr:row>312</xdr:row>
      <xdr:rowOff>0</xdr:rowOff>
    </xdr:from>
    <xdr:to>
      <xdr:col>4</xdr:col>
      <xdr:colOff>742950</xdr:colOff>
      <xdr:row>312</xdr:row>
      <xdr:rowOff>0</xdr:rowOff>
    </xdr:to>
    <xdr:sp macro="" textlink="">
      <xdr:nvSpPr>
        <xdr:cNvPr id="114319" name="Line 223"/>
        <xdr:cNvSpPr>
          <a:spLocks noChangeShapeType="1"/>
        </xdr:cNvSpPr>
      </xdr:nvSpPr>
      <xdr:spPr bwMode="auto">
        <a:xfrm>
          <a:off x="1571625" y="543972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7</xdr:col>
      <xdr:colOff>790575</xdr:colOff>
      <xdr:row>2</xdr:row>
      <xdr:rowOff>95250</xdr:rowOff>
    </xdr:from>
    <xdr:to>
      <xdr:col>9</xdr:col>
      <xdr:colOff>895350</xdr:colOff>
      <xdr:row>5</xdr:row>
      <xdr:rowOff>142875</xdr:rowOff>
    </xdr:to>
    <xdr:sp macro="" textlink="">
      <xdr:nvSpPr>
        <xdr:cNvPr id="91" name="Text Box 224"/>
        <xdr:cNvSpPr txBox="1">
          <a:spLocks noChangeArrowheads="1"/>
        </xdr:cNvSpPr>
      </xdr:nvSpPr>
      <xdr:spPr bwMode="auto">
        <a:xfrm>
          <a:off x="4972050" y="476250"/>
          <a:ext cx="1790700" cy="600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学番の下３桁を表示するようにしているが、自分で数値をインプットしても可</a:t>
          </a:r>
        </a:p>
      </xdr:txBody>
    </xdr:sp>
    <xdr:clientData/>
  </xdr:twoCellAnchor>
  <xdr:twoCellAnchor editAs="oneCell">
    <xdr:from>
      <xdr:col>7</xdr:col>
      <xdr:colOff>9525</xdr:colOff>
      <xdr:row>3</xdr:row>
      <xdr:rowOff>171450</xdr:rowOff>
    </xdr:from>
    <xdr:to>
      <xdr:col>7</xdr:col>
      <xdr:colOff>800100</xdr:colOff>
      <xdr:row>7</xdr:row>
      <xdr:rowOff>19050</xdr:rowOff>
    </xdr:to>
    <xdr:sp macro="" textlink="">
      <xdr:nvSpPr>
        <xdr:cNvPr id="114321" name="Line 225"/>
        <xdr:cNvSpPr>
          <a:spLocks noChangeShapeType="1"/>
        </xdr:cNvSpPr>
      </xdr:nvSpPr>
      <xdr:spPr bwMode="auto">
        <a:xfrm flipH="1">
          <a:off x="4191000" y="742950"/>
          <a:ext cx="790575" cy="55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5</xdr:col>
      <xdr:colOff>942975</xdr:colOff>
      <xdr:row>55</xdr:row>
      <xdr:rowOff>104775</xdr:rowOff>
    </xdr:from>
    <xdr:to>
      <xdr:col>9</xdr:col>
      <xdr:colOff>495300</xdr:colOff>
      <xdr:row>60</xdr:row>
      <xdr:rowOff>38100</xdr:rowOff>
    </xdr:to>
    <xdr:sp macro="" textlink="">
      <xdr:nvSpPr>
        <xdr:cNvPr id="114322" name="Rectangle 238"/>
        <xdr:cNvSpPr>
          <a:spLocks noChangeArrowheads="1"/>
        </xdr:cNvSpPr>
      </xdr:nvSpPr>
      <xdr:spPr bwMode="auto">
        <a:xfrm>
          <a:off x="3324225" y="9829800"/>
          <a:ext cx="3038475" cy="790575"/>
        </a:xfrm>
        <a:prstGeom prst="rect">
          <a:avLst/>
        </a:prstGeom>
        <a:noFill/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112</xdr:row>
      <xdr:rowOff>95250</xdr:rowOff>
    </xdr:from>
    <xdr:to>
      <xdr:col>9</xdr:col>
      <xdr:colOff>9525</xdr:colOff>
      <xdr:row>120</xdr:row>
      <xdr:rowOff>47625</xdr:rowOff>
    </xdr:to>
    <xdr:pic>
      <xdr:nvPicPr>
        <xdr:cNvPr id="114323" name="Picture 239" descr="tab02_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5350" y="19659600"/>
          <a:ext cx="498157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457200</xdr:colOff>
      <xdr:row>169</xdr:row>
      <xdr:rowOff>0</xdr:rowOff>
    </xdr:from>
    <xdr:to>
      <xdr:col>9</xdr:col>
      <xdr:colOff>876300</xdr:colOff>
      <xdr:row>179</xdr:row>
      <xdr:rowOff>142875</xdr:rowOff>
    </xdr:to>
    <xdr:grpSp>
      <xdr:nvGrpSpPr>
        <xdr:cNvPr id="114324" name="Group 240"/>
        <xdr:cNvGrpSpPr>
          <a:grpSpLocks/>
        </xdr:cNvGrpSpPr>
      </xdr:nvGrpSpPr>
      <xdr:grpSpPr bwMode="auto">
        <a:xfrm>
          <a:off x="3917950" y="29749750"/>
          <a:ext cx="2847975" cy="1920875"/>
          <a:chOff x="434" y="2766"/>
          <a:chExt cx="297" cy="200"/>
        </a:xfrm>
      </xdr:grpSpPr>
      <xdr:sp macro="" textlink="">
        <xdr:nvSpPr>
          <xdr:cNvPr id="96" name="Text Box 241"/>
          <xdr:cNvSpPr txBox="1">
            <a:spLocks noChangeArrowheads="1"/>
          </xdr:cNvSpPr>
        </xdr:nvSpPr>
        <xdr:spPr bwMode="auto">
          <a:xfrm>
            <a:off x="629" y="2861"/>
            <a:ext cx="21" cy="21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el-GR" altLang="ja-JP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θ</a:t>
            </a:r>
          </a:p>
        </xdr:txBody>
      </xdr:sp>
      <xdr:sp macro="" textlink="">
        <xdr:nvSpPr>
          <xdr:cNvPr id="116415" name="Freeform 242"/>
          <xdr:cNvSpPr>
            <a:spLocks/>
          </xdr:cNvSpPr>
        </xdr:nvSpPr>
        <xdr:spPr bwMode="auto">
          <a:xfrm>
            <a:off x="443" y="2777"/>
            <a:ext cx="288" cy="154"/>
          </a:xfrm>
          <a:custGeom>
            <a:avLst/>
            <a:gdLst>
              <a:gd name="T0" fmla="*/ 288 w 288"/>
              <a:gd name="T1" fmla="*/ 1 h 154"/>
              <a:gd name="T2" fmla="*/ 288 w 288"/>
              <a:gd name="T3" fmla="*/ 74 h 154"/>
              <a:gd name="T4" fmla="*/ 54 w 288"/>
              <a:gd name="T5" fmla="*/ 74 h 154"/>
              <a:gd name="T6" fmla="*/ 54 w 288"/>
              <a:gd name="T7" fmla="*/ 154 h 154"/>
              <a:gd name="T8" fmla="*/ 0 w 288"/>
              <a:gd name="T9" fmla="*/ 154 h 154"/>
              <a:gd name="T10" fmla="*/ 0 w 288"/>
              <a:gd name="T11" fmla="*/ 0 h 154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288"/>
              <a:gd name="T19" fmla="*/ 0 h 154"/>
              <a:gd name="T20" fmla="*/ 288 w 288"/>
              <a:gd name="T21" fmla="*/ 154 h 154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288" h="154">
                <a:moveTo>
                  <a:pt x="288" y="1"/>
                </a:moveTo>
                <a:lnTo>
                  <a:pt x="288" y="74"/>
                </a:lnTo>
                <a:lnTo>
                  <a:pt x="54" y="74"/>
                </a:lnTo>
                <a:lnTo>
                  <a:pt x="54" y="154"/>
                </a:lnTo>
                <a:lnTo>
                  <a:pt x="0" y="154"/>
                </a:lnTo>
                <a:lnTo>
                  <a:pt x="0" y="0"/>
                </a:lnTo>
              </a:path>
            </a:pathLst>
          </a:custGeom>
          <a:solidFill>
            <a:srgbClr val="C0C0C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6416" name="Oval 243"/>
          <xdr:cNvSpPr>
            <a:spLocks noChangeArrowheads="1"/>
          </xdr:cNvSpPr>
        </xdr:nvSpPr>
        <xdr:spPr bwMode="auto">
          <a:xfrm>
            <a:off x="559" y="2832"/>
            <a:ext cx="134" cy="1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6417" name="Line 244"/>
          <xdr:cNvSpPr>
            <a:spLocks noChangeShapeType="1"/>
          </xdr:cNvSpPr>
        </xdr:nvSpPr>
        <xdr:spPr bwMode="auto">
          <a:xfrm>
            <a:off x="624" y="2766"/>
            <a:ext cx="0" cy="2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6418" name="Line 245"/>
          <xdr:cNvSpPr>
            <a:spLocks noChangeShapeType="1"/>
          </xdr:cNvSpPr>
        </xdr:nvSpPr>
        <xdr:spPr bwMode="auto">
          <a:xfrm flipV="1">
            <a:off x="625" y="2852"/>
            <a:ext cx="47" cy="4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6419" name="Line 246"/>
          <xdr:cNvSpPr>
            <a:spLocks noChangeShapeType="1"/>
          </xdr:cNvSpPr>
        </xdr:nvSpPr>
        <xdr:spPr bwMode="auto">
          <a:xfrm>
            <a:off x="578" y="2852"/>
            <a:ext cx="46" cy="4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6420" name="Line 247"/>
          <xdr:cNvSpPr>
            <a:spLocks noChangeShapeType="1"/>
          </xdr:cNvSpPr>
        </xdr:nvSpPr>
        <xdr:spPr bwMode="auto">
          <a:xfrm>
            <a:off x="517" y="2832"/>
            <a:ext cx="10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6421" name="Line 248"/>
          <xdr:cNvSpPr>
            <a:spLocks noChangeShapeType="1"/>
          </xdr:cNvSpPr>
        </xdr:nvSpPr>
        <xdr:spPr bwMode="auto">
          <a:xfrm flipV="1">
            <a:off x="529" y="2852"/>
            <a:ext cx="0" cy="2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16422" name="Line 249"/>
          <xdr:cNvSpPr>
            <a:spLocks noChangeShapeType="1"/>
          </xdr:cNvSpPr>
        </xdr:nvSpPr>
        <xdr:spPr bwMode="auto">
          <a:xfrm>
            <a:off x="528" y="2801"/>
            <a:ext cx="0" cy="3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05" name="Text Box 250"/>
          <xdr:cNvSpPr txBox="1">
            <a:spLocks noChangeArrowheads="1"/>
          </xdr:cNvSpPr>
        </xdr:nvSpPr>
        <xdr:spPr bwMode="auto">
          <a:xfrm>
            <a:off x="500" y="2801"/>
            <a:ext cx="21" cy="21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t</a:t>
            </a:r>
          </a:p>
          <a:p>
            <a:pPr algn="ctr" rtl="0">
              <a:defRPr sz="1000"/>
            </a:pPr>
            <a:endPara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16424" name="Line 251"/>
          <xdr:cNvSpPr>
            <a:spLocks noChangeShapeType="1"/>
          </xdr:cNvSpPr>
        </xdr:nvSpPr>
        <xdr:spPr bwMode="auto">
          <a:xfrm>
            <a:off x="672" y="2767"/>
            <a:ext cx="0" cy="8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6425" name="Line 252"/>
          <xdr:cNvSpPr>
            <a:spLocks noChangeShapeType="1"/>
          </xdr:cNvSpPr>
        </xdr:nvSpPr>
        <xdr:spPr bwMode="auto">
          <a:xfrm>
            <a:off x="604" y="2800"/>
            <a:ext cx="2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16426" name="Line 253"/>
          <xdr:cNvSpPr>
            <a:spLocks noChangeShapeType="1"/>
          </xdr:cNvSpPr>
        </xdr:nvSpPr>
        <xdr:spPr bwMode="auto">
          <a:xfrm flipH="1">
            <a:off x="673" y="2800"/>
            <a:ext cx="1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09" name="Text Box 254"/>
          <xdr:cNvSpPr txBox="1">
            <a:spLocks noChangeArrowheads="1"/>
          </xdr:cNvSpPr>
        </xdr:nvSpPr>
        <xdr:spPr bwMode="auto">
          <a:xfrm>
            <a:off x="637" y="2790"/>
            <a:ext cx="21" cy="21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Ｃ</a:t>
            </a:r>
          </a:p>
          <a:p>
            <a:pPr algn="ctr" rtl="0"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10" name="Text Box 255"/>
          <xdr:cNvSpPr txBox="1">
            <a:spLocks noChangeArrowheads="1"/>
          </xdr:cNvSpPr>
        </xdr:nvSpPr>
        <xdr:spPr bwMode="auto">
          <a:xfrm>
            <a:off x="573" y="2873"/>
            <a:ext cx="21" cy="41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ｄ</a:t>
            </a:r>
          </a:p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２</a:t>
            </a:r>
          </a:p>
          <a:p>
            <a:pPr algn="ctr" rtl="0"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16429" name="Line 256"/>
          <xdr:cNvSpPr>
            <a:spLocks noChangeShapeType="1"/>
          </xdr:cNvSpPr>
        </xdr:nvSpPr>
        <xdr:spPr bwMode="auto">
          <a:xfrm>
            <a:off x="564" y="2892"/>
            <a:ext cx="3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6430" name="AutoShape 257"/>
          <xdr:cNvSpPr>
            <a:spLocks noChangeArrowheads="1"/>
          </xdr:cNvSpPr>
        </xdr:nvSpPr>
        <xdr:spPr bwMode="auto">
          <a:xfrm>
            <a:off x="619" y="2810"/>
            <a:ext cx="11" cy="39"/>
          </a:xfrm>
          <a:prstGeom prst="downArrow">
            <a:avLst>
              <a:gd name="adj1" fmla="val 50000"/>
              <a:gd name="adj2" fmla="val 88636"/>
            </a:avLst>
          </a:prstGeom>
          <a:solidFill>
            <a:srgbClr val="0000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16431" name="Rectangle 258"/>
          <xdr:cNvSpPr>
            <a:spLocks noChangeArrowheads="1"/>
          </xdr:cNvSpPr>
        </xdr:nvSpPr>
        <xdr:spPr bwMode="auto">
          <a:xfrm>
            <a:off x="434" y="2772"/>
            <a:ext cx="15" cy="162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</xdr:sp>
    </xdr:grpSp>
    <xdr:clientData/>
  </xdr:twoCellAnchor>
  <xdr:twoCellAnchor editAs="oneCell">
    <xdr:from>
      <xdr:col>5</xdr:col>
      <xdr:colOff>295275</xdr:colOff>
      <xdr:row>90</xdr:row>
      <xdr:rowOff>114300</xdr:rowOff>
    </xdr:from>
    <xdr:to>
      <xdr:col>5</xdr:col>
      <xdr:colOff>704850</xdr:colOff>
      <xdr:row>91</xdr:row>
      <xdr:rowOff>28575</xdr:rowOff>
    </xdr:to>
    <xdr:sp macro="" textlink="">
      <xdr:nvSpPr>
        <xdr:cNvPr id="114325" name="AutoShape 259"/>
        <xdr:cNvSpPr>
          <a:spLocks noChangeArrowheads="1"/>
        </xdr:cNvSpPr>
      </xdr:nvSpPr>
      <xdr:spPr bwMode="auto">
        <a:xfrm>
          <a:off x="2676525" y="15897225"/>
          <a:ext cx="409575" cy="85725"/>
        </a:xfrm>
        <a:prstGeom prst="rightArrow">
          <a:avLst>
            <a:gd name="adj1" fmla="val 50000"/>
            <a:gd name="adj2" fmla="val 119444"/>
          </a:avLst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314325</xdr:colOff>
      <xdr:row>97</xdr:row>
      <xdr:rowOff>142875</xdr:rowOff>
    </xdr:from>
    <xdr:to>
      <xdr:col>5</xdr:col>
      <xdr:colOff>723900</xdr:colOff>
      <xdr:row>98</xdr:row>
      <xdr:rowOff>57150</xdr:rowOff>
    </xdr:to>
    <xdr:sp macro="" textlink="">
      <xdr:nvSpPr>
        <xdr:cNvPr id="114326" name="AutoShape 260"/>
        <xdr:cNvSpPr>
          <a:spLocks noChangeArrowheads="1"/>
        </xdr:cNvSpPr>
      </xdr:nvSpPr>
      <xdr:spPr bwMode="auto">
        <a:xfrm>
          <a:off x="2695575" y="17135475"/>
          <a:ext cx="409575" cy="85725"/>
        </a:xfrm>
        <a:prstGeom prst="rightArrow">
          <a:avLst>
            <a:gd name="adj1" fmla="val 50000"/>
            <a:gd name="adj2" fmla="val 119444"/>
          </a:avLst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504825</xdr:colOff>
      <xdr:row>130</xdr:row>
      <xdr:rowOff>19050</xdr:rowOff>
    </xdr:from>
    <xdr:to>
      <xdr:col>9</xdr:col>
      <xdr:colOff>247650</xdr:colOff>
      <xdr:row>138</xdr:row>
      <xdr:rowOff>133350</xdr:rowOff>
    </xdr:to>
    <xdr:grpSp>
      <xdr:nvGrpSpPr>
        <xdr:cNvPr id="114327" name="Group 261"/>
        <xdr:cNvGrpSpPr>
          <a:grpSpLocks/>
        </xdr:cNvGrpSpPr>
      </xdr:nvGrpSpPr>
      <xdr:grpSpPr bwMode="auto">
        <a:xfrm>
          <a:off x="3965575" y="22958425"/>
          <a:ext cx="2171700" cy="1511300"/>
          <a:chOff x="438" y="2309"/>
          <a:chExt cx="197" cy="156"/>
        </a:xfrm>
      </xdr:grpSpPr>
      <xdr:sp macro="" textlink="">
        <xdr:nvSpPr>
          <xdr:cNvPr id="116395" name="Freeform 262"/>
          <xdr:cNvSpPr>
            <a:spLocks/>
          </xdr:cNvSpPr>
        </xdr:nvSpPr>
        <xdr:spPr bwMode="auto">
          <a:xfrm>
            <a:off x="509" y="2375"/>
            <a:ext cx="51" cy="83"/>
          </a:xfrm>
          <a:custGeom>
            <a:avLst/>
            <a:gdLst>
              <a:gd name="T0" fmla="*/ 0 w 51"/>
              <a:gd name="T1" fmla="*/ 0 h 83"/>
              <a:gd name="T2" fmla="*/ 0 w 51"/>
              <a:gd name="T3" fmla="*/ 21 h 83"/>
              <a:gd name="T4" fmla="*/ 5 w 51"/>
              <a:gd name="T5" fmla="*/ 21 h 83"/>
              <a:gd name="T6" fmla="*/ 5 w 51"/>
              <a:gd name="T7" fmla="*/ 48 h 83"/>
              <a:gd name="T8" fmla="*/ 14 w 51"/>
              <a:gd name="T9" fmla="*/ 48 h 83"/>
              <a:gd name="T10" fmla="*/ 14 w 51"/>
              <a:gd name="T11" fmla="*/ 83 h 83"/>
              <a:gd name="T12" fmla="*/ 37 w 51"/>
              <a:gd name="T13" fmla="*/ 83 h 83"/>
              <a:gd name="T14" fmla="*/ 37 w 51"/>
              <a:gd name="T15" fmla="*/ 49 h 83"/>
              <a:gd name="T16" fmla="*/ 46 w 51"/>
              <a:gd name="T17" fmla="*/ 49 h 83"/>
              <a:gd name="T18" fmla="*/ 46 w 51"/>
              <a:gd name="T19" fmla="*/ 22 h 83"/>
              <a:gd name="T20" fmla="*/ 51 w 51"/>
              <a:gd name="T21" fmla="*/ 22 h 83"/>
              <a:gd name="T22" fmla="*/ 51 w 51"/>
              <a:gd name="T23" fmla="*/ 21 h 83"/>
              <a:gd name="T24" fmla="*/ 51 w 51"/>
              <a:gd name="T25" fmla="*/ 0 h 83"/>
              <a:gd name="T26" fmla="*/ 0 w 51"/>
              <a:gd name="T27" fmla="*/ 0 h 83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51"/>
              <a:gd name="T43" fmla="*/ 0 h 83"/>
              <a:gd name="T44" fmla="*/ 51 w 51"/>
              <a:gd name="T45" fmla="*/ 83 h 83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51" h="83">
                <a:moveTo>
                  <a:pt x="0" y="0"/>
                </a:moveTo>
                <a:lnTo>
                  <a:pt x="0" y="21"/>
                </a:lnTo>
                <a:lnTo>
                  <a:pt x="5" y="21"/>
                </a:lnTo>
                <a:lnTo>
                  <a:pt x="5" y="48"/>
                </a:lnTo>
                <a:lnTo>
                  <a:pt x="14" y="48"/>
                </a:lnTo>
                <a:lnTo>
                  <a:pt x="14" y="83"/>
                </a:lnTo>
                <a:lnTo>
                  <a:pt x="37" y="83"/>
                </a:lnTo>
                <a:lnTo>
                  <a:pt x="37" y="49"/>
                </a:lnTo>
                <a:lnTo>
                  <a:pt x="46" y="49"/>
                </a:lnTo>
                <a:lnTo>
                  <a:pt x="46" y="22"/>
                </a:lnTo>
                <a:lnTo>
                  <a:pt x="51" y="22"/>
                </a:lnTo>
                <a:lnTo>
                  <a:pt x="51" y="21"/>
                </a:lnTo>
                <a:lnTo>
                  <a:pt x="51" y="0"/>
                </a:lnTo>
                <a:lnTo>
                  <a:pt x="0" y="0"/>
                </a:lnTo>
                <a:close/>
              </a:path>
            </a:pathLst>
          </a:custGeom>
          <a:solidFill>
            <a:srgbClr val="CC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6396" name="Rectangle 263"/>
          <xdr:cNvSpPr>
            <a:spLocks noChangeArrowheads="1"/>
          </xdr:cNvSpPr>
        </xdr:nvSpPr>
        <xdr:spPr bwMode="auto">
          <a:xfrm>
            <a:off x="456" y="2400"/>
            <a:ext cx="161" cy="18"/>
          </a:xfrm>
          <a:prstGeom prst="rect">
            <a:avLst/>
          </a:prstGeom>
          <a:solidFill>
            <a:srgbClr val="CC99FF">
              <a:alpha val="25098"/>
            </a:srgbClr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16397" name="Rectangle 264"/>
          <xdr:cNvSpPr>
            <a:spLocks noChangeArrowheads="1"/>
          </xdr:cNvSpPr>
        </xdr:nvSpPr>
        <xdr:spPr bwMode="auto">
          <a:xfrm>
            <a:off x="457" y="2430"/>
            <a:ext cx="161" cy="18"/>
          </a:xfrm>
          <a:prstGeom prst="rect">
            <a:avLst/>
          </a:prstGeom>
          <a:solidFill>
            <a:srgbClr val="CCFFCC">
              <a:alpha val="38823"/>
            </a:srgbClr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16398" name="Line 265"/>
          <xdr:cNvSpPr>
            <a:spLocks noChangeShapeType="1"/>
          </xdr:cNvSpPr>
        </xdr:nvSpPr>
        <xdr:spPr bwMode="auto">
          <a:xfrm flipV="1">
            <a:off x="513" y="2343"/>
            <a:ext cx="0" cy="5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6399" name="Line 266"/>
          <xdr:cNvSpPr>
            <a:spLocks noChangeShapeType="1"/>
          </xdr:cNvSpPr>
        </xdr:nvSpPr>
        <xdr:spPr bwMode="auto">
          <a:xfrm flipV="1">
            <a:off x="555" y="2344"/>
            <a:ext cx="0" cy="5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6400" name="Line 267"/>
          <xdr:cNvSpPr>
            <a:spLocks noChangeShapeType="1"/>
          </xdr:cNvSpPr>
        </xdr:nvSpPr>
        <xdr:spPr bwMode="auto">
          <a:xfrm>
            <a:off x="516" y="2355"/>
            <a:ext cx="38" cy="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triangle" w="med" len="med"/>
            <a:tailEnd type="triangle" w="med" len="med"/>
          </a:ln>
        </xdr:spPr>
      </xdr:sp>
      <xdr:sp macro="" textlink="">
        <xdr:nvSpPr>
          <xdr:cNvPr id="116401" name="Line 268"/>
          <xdr:cNvSpPr>
            <a:spLocks noChangeShapeType="1"/>
          </xdr:cNvSpPr>
        </xdr:nvSpPr>
        <xdr:spPr bwMode="auto">
          <a:xfrm>
            <a:off x="438" y="2409"/>
            <a:ext cx="19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lgDashDot"/>
            <a:round/>
            <a:headEnd/>
            <a:tailEnd/>
          </a:ln>
        </xdr:spPr>
      </xdr:sp>
      <xdr:sp macro="" textlink="">
        <xdr:nvSpPr>
          <xdr:cNvPr id="116402" name="Line 269"/>
          <xdr:cNvSpPr>
            <a:spLocks noChangeShapeType="1"/>
          </xdr:cNvSpPr>
        </xdr:nvSpPr>
        <xdr:spPr bwMode="auto">
          <a:xfrm>
            <a:off x="439" y="2441"/>
            <a:ext cx="19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lgDashDot"/>
            <a:round/>
            <a:headEnd/>
            <a:tailEnd/>
          </a:ln>
        </xdr:spPr>
      </xdr:sp>
      <xdr:sp macro="" textlink="">
        <xdr:nvSpPr>
          <xdr:cNvPr id="116403" name="Line 270"/>
          <xdr:cNvSpPr>
            <a:spLocks noChangeShapeType="1"/>
          </xdr:cNvSpPr>
        </xdr:nvSpPr>
        <xdr:spPr bwMode="auto">
          <a:xfrm>
            <a:off x="476" y="2387"/>
            <a:ext cx="0" cy="1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16404" name="Line 271"/>
          <xdr:cNvSpPr>
            <a:spLocks noChangeShapeType="1"/>
          </xdr:cNvSpPr>
        </xdr:nvSpPr>
        <xdr:spPr bwMode="auto">
          <a:xfrm>
            <a:off x="493" y="2418"/>
            <a:ext cx="0" cy="1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16405" name="Line 272"/>
          <xdr:cNvSpPr>
            <a:spLocks noChangeShapeType="1"/>
          </xdr:cNvSpPr>
        </xdr:nvSpPr>
        <xdr:spPr bwMode="auto">
          <a:xfrm flipH="1" flipV="1">
            <a:off x="475" y="2418"/>
            <a:ext cx="1" cy="1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16406" name="Line 273"/>
          <xdr:cNvSpPr>
            <a:spLocks noChangeShapeType="1"/>
          </xdr:cNvSpPr>
        </xdr:nvSpPr>
        <xdr:spPr bwMode="auto">
          <a:xfrm flipH="1" flipV="1">
            <a:off x="494" y="2449"/>
            <a:ext cx="1" cy="1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16407" name="Line 274"/>
          <xdr:cNvSpPr>
            <a:spLocks noChangeShapeType="1"/>
          </xdr:cNvSpPr>
        </xdr:nvSpPr>
        <xdr:spPr bwMode="auto">
          <a:xfrm>
            <a:off x="446" y="2378"/>
            <a:ext cx="27" cy="2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6408" name="Line 275"/>
          <xdr:cNvSpPr>
            <a:spLocks noChangeShapeType="1"/>
          </xdr:cNvSpPr>
        </xdr:nvSpPr>
        <xdr:spPr bwMode="auto">
          <a:xfrm flipV="1">
            <a:off x="474" y="2438"/>
            <a:ext cx="21" cy="2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6409" name="Line 276"/>
          <xdr:cNvSpPr>
            <a:spLocks noChangeShapeType="1"/>
          </xdr:cNvSpPr>
        </xdr:nvSpPr>
        <xdr:spPr bwMode="auto">
          <a:xfrm>
            <a:off x="508" y="2325"/>
            <a:ext cx="0" cy="5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6410" name="Line 277"/>
          <xdr:cNvSpPr>
            <a:spLocks noChangeShapeType="1"/>
          </xdr:cNvSpPr>
        </xdr:nvSpPr>
        <xdr:spPr bwMode="auto">
          <a:xfrm>
            <a:off x="561" y="2325"/>
            <a:ext cx="0" cy="5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33" name="Text Box 278"/>
          <xdr:cNvSpPr txBox="1">
            <a:spLocks noChangeArrowheads="1"/>
          </xdr:cNvSpPr>
        </xdr:nvSpPr>
        <xdr:spPr bwMode="auto">
          <a:xfrm>
            <a:off x="523" y="2335"/>
            <a:ext cx="21" cy="2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ｂ</a:t>
            </a:r>
          </a:p>
          <a:p>
            <a:pPr algn="ctr" rtl="0"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16412" name="Line 279"/>
          <xdr:cNvSpPr>
            <a:spLocks noChangeShapeType="1"/>
          </xdr:cNvSpPr>
        </xdr:nvSpPr>
        <xdr:spPr bwMode="auto">
          <a:xfrm>
            <a:off x="509" y="2332"/>
            <a:ext cx="49" cy="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triangle" w="med" len="med"/>
            <a:tailEnd type="triangle" w="med" len="med"/>
          </a:ln>
        </xdr:spPr>
      </xdr:sp>
      <xdr:sp macro="" textlink="">
        <xdr:nvSpPr>
          <xdr:cNvPr id="135" name="Text Box 280"/>
          <xdr:cNvSpPr txBox="1">
            <a:spLocks noChangeArrowheads="1"/>
          </xdr:cNvSpPr>
        </xdr:nvSpPr>
        <xdr:spPr bwMode="auto">
          <a:xfrm>
            <a:off x="514" y="2309"/>
            <a:ext cx="32" cy="2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40</a:t>
            </a:r>
          </a:p>
          <a:p>
            <a:pPr algn="ctr" rtl="0">
              <a:defRPr sz="1000"/>
            </a:pPr>
            <a:endPara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4</xdr:col>
      <xdr:colOff>85725</xdr:colOff>
      <xdr:row>102</xdr:row>
      <xdr:rowOff>9525</xdr:rowOff>
    </xdr:from>
    <xdr:to>
      <xdr:col>4</xdr:col>
      <xdr:colOff>638175</xdr:colOff>
      <xdr:row>102</xdr:row>
      <xdr:rowOff>9525</xdr:rowOff>
    </xdr:to>
    <xdr:sp macro="" textlink="">
      <xdr:nvSpPr>
        <xdr:cNvPr id="114328" name="Line 281"/>
        <xdr:cNvSpPr>
          <a:spLocks noChangeShapeType="1"/>
        </xdr:cNvSpPr>
      </xdr:nvSpPr>
      <xdr:spPr bwMode="auto">
        <a:xfrm>
          <a:off x="1666875" y="17859375"/>
          <a:ext cx="552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561975</xdr:colOff>
      <xdr:row>310</xdr:row>
      <xdr:rowOff>9525</xdr:rowOff>
    </xdr:from>
    <xdr:to>
      <xdr:col>4</xdr:col>
      <xdr:colOff>276225</xdr:colOff>
      <xdr:row>310</xdr:row>
      <xdr:rowOff>9525</xdr:rowOff>
    </xdr:to>
    <xdr:sp macro="" textlink="">
      <xdr:nvSpPr>
        <xdr:cNvPr id="114329" name="Line 285"/>
        <xdr:cNvSpPr>
          <a:spLocks noChangeShapeType="1"/>
        </xdr:cNvSpPr>
      </xdr:nvSpPr>
      <xdr:spPr bwMode="auto">
        <a:xfrm>
          <a:off x="1457325" y="54044850"/>
          <a:ext cx="400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619125</xdr:colOff>
      <xdr:row>310</xdr:row>
      <xdr:rowOff>9525</xdr:rowOff>
    </xdr:from>
    <xdr:to>
      <xdr:col>5</xdr:col>
      <xdr:colOff>561975</xdr:colOff>
      <xdr:row>310</xdr:row>
      <xdr:rowOff>9525</xdr:rowOff>
    </xdr:to>
    <xdr:sp macro="" textlink="">
      <xdr:nvSpPr>
        <xdr:cNvPr id="114330" name="Line 286"/>
        <xdr:cNvSpPr>
          <a:spLocks noChangeShapeType="1"/>
        </xdr:cNvSpPr>
      </xdr:nvSpPr>
      <xdr:spPr bwMode="auto">
        <a:xfrm>
          <a:off x="2200275" y="5404485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352425</xdr:colOff>
      <xdr:row>309</xdr:row>
      <xdr:rowOff>76200</xdr:rowOff>
    </xdr:from>
    <xdr:to>
      <xdr:col>4</xdr:col>
      <xdr:colOff>628650</xdr:colOff>
      <xdr:row>310</xdr:row>
      <xdr:rowOff>95250</xdr:rowOff>
    </xdr:to>
    <xdr:sp macro="" textlink="">
      <xdr:nvSpPr>
        <xdr:cNvPr id="139" name="Text Box 287"/>
        <xdr:cNvSpPr txBox="1">
          <a:spLocks noChangeArrowheads="1"/>
        </xdr:cNvSpPr>
      </xdr:nvSpPr>
      <xdr:spPr bwMode="auto">
        <a:xfrm>
          <a:off x="1933575" y="53930550"/>
          <a:ext cx="2762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＝</a:t>
          </a:r>
        </a:p>
      </xdr:txBody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752475</xdr:colOff>
      <xdr:row>314</xdr:row>
      <xdr:rowOff>0</xdr:rowOff>
    </xdr:to>
    <xdr:sp macro="" textlink="">
      <xdr:nvSpPr>
        <xdr:cNvPr id="114332" name="Line 288"/>
        <xdr:cNvSpPr>
          <a:spLocks noChangeShapeType="1"/>
        </xdr:cNvSpPr>
      </xdr:nvSpPr>
      <xdr:spPr bwMode="auto">
        <a:xfrm>
          <a:off x="1581150" y="5474970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561975</xdr:colOff>
      <xdr:row>103</xdr:row>
      <xdr:rowOff>114300</xdr:rowOff>
    </xdr:from>
    <xdr:to>
      <xdr:col>8</xdr:col>
      <xdr:colOff>228600</xdr:colOff>
      <xdr:row>107</xdr:row>
      <xdr:rowOff>57150</xdr:rowOff>
    </xdr:to>
    <xdr:sp macro="" textlink="">
      <xdr:nvSpPr>
        <xdr:cNvPr id="114333" name="Oval 290"/>
        <xdr:cNvSpPr>
          <a:spLocks noChangeArrowheads="1"/>
        </xdr:cNvSpPr>
      </xdr:nvSpPr>
      <xdr:spPr bwMode="auto">
        <a:xfrm>
          <a:off x="4743450" y="18135600"/>
          <a:ext cx="628650" cy="628650"/>
        </a:xfrm>
        <a:prstGeom prst="ellipse">
          <a:avLst/>
        </a:prstGeom>
        <a:solidFill>
          <a:srgbClr val="CCFFCC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352425</xdr:colOff>
      <xdr:row>104</xdr:row>
      <xdr:rowOff>19050</xdr:rowOff>
    </xdr:from>
    <xdr:to>
      <xdr:col>8</xdr:col>
      <xdr:colOff>161925</xdr:colOff>
      <xdr:row>104</xdr:row>
      <xdr:rowOff>19050</xdr:rowOff>
    </xdr:to>
    <xdr:sp macro="" textlink="">
      <xdr:nvSpPr>
        <xdr:cNvPr id="114334" name="Line 291"/>
        <xdr:cNvSpPr>
          <a:spLocks noChangeShapeType="1"/>
        </xdr:cNvSpPr>
      </xdr:nvSpPr>
      <xdr:spPr bwMode="auto">
        <a:xfrm>
          <a:off x="4533900" y="18211800"/>
          <a:ext cx="771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400050</xdr:colOff>
      <xdr:row>102</xdr:row>
      <xdr:rowOff>152400</xdr:rowOff>
    </xdr:from>
    <xdr:to>
      <xdr:col>7</xdr:col>
      <xdr:colOff>400050</xdr:colOff>
      <xdr:row>103</xdr:row>
      <xdr:rowOff>114300</xdr:rowOff>
    </xdr:to>
    <xdr:sp macro="" textlink="">
      <xdr:nvSpPr>
        <xdr:cNvPr id="114335" name="Line 292"/>
        <xdr:cNvSpPr>
          <a:spLocks noChangeShapeType="1"/>
        </xdr:cNvSpPr>
      </xdr:nvSpPr>
      <xdr:spPr bwMode="auto">
        <a:xfrm>
          <a:off x="4581525" y="180022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409575</xdr:colOff>
      <xdr:row>104</xdr:row>
      <xdr:rowOff>19050</xdr:rowOff>
    </xdr:from>
    <xdr:to>
      <xdr:col>7</xdr:col>
      <xdr:colOff>409575</xdr:colOff>
      <xdr:row>104</xdr:row>
      <xdr:rowOff>123825</xdr:rowOff>
    </xdr:to>
    <xdr:sp macro="" textlink="">
      <xdr:nvSpPr>
        <xdr:cNvPr id="114336" name="Line 293"/>
        <xdr:cNvSpPr>
          <a:spLocks noChangeShapeType="1"/>
        </xdr:cNvSpPr>
      </xdr:nvSpPr>
      <xdr:spPr bwMode="auto">
        <a:xfrm flipV="1">
          <a:off x="4591050" y="1821180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190500</xdr:colOff>
      <xdr:row>103</xdr:row>
      <xdr:rowOff>47625</xdr:rowOff>
    </xdr:from>
    <xdr:to>
      <xdr:col>7</xdr:col>
      <xdr:colOff>466725</xdr:colOff>
      <xdr:row>104</xdr:row>
      <xdr:rowOff>47625</xdr:rowOff>
    </xdr:to>
    <xdr:sp macro="" textlink="">
      <xdr:nvSpPr>
        <xdr:cNvPr id="145" name="Text Box 294"/>
        <xdr:cNvSpPr txBox="1">
          <a:spLocks noChangeArrowheads="1"/>
        </xdr:cNvSpPr>
      </xdr:nvSpPr>
      <xdr:spPr bwMode="auto">
        <a:xfrm>
          <a:off x="4371975" y="18068925"/>
          <a:ext cx="2762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ｔ</a:t>
          </a:r>
        </a:p>
      </xdr:txBody>
    </xdr:sp>
    <xdr:clientData/>
  </xdr:twoCellAnchor>
  <xdr:twoCellAnchor>
    <xdr:from>
      <xdr:col>7</xdr:col>
      <xdr:colOff>561975</xdr:colOff>
      <xdr:row>103</xdr:row>
      <xdr:rowOff>66675</xdr:rowOff>
    </xdr:from>
    <xdr:to>
      <xdr:col>8</xdr:col>
      <xdr:colOff>180975</xdr:colOff>
      <xdr:row>104</xdr:row>
      <xdr:rowOff>19050</xdr:rowOff>
    </xdr:to>
    <xdr:sp macro="" textlink="">
      <xdr:nvSpPr>
        <xdr:cNvPr id="114338" name="Rectangle 295"/>
        <xdr:cNvSpPr>
          <a:spLocks noChangeArrowheads="1"/>
        </xdr:cNvSpPr>
      </xdr:nvSpPr>
      <xdr:spPr bwMode="auto">
        <a:xfrm>
          <a:off x="4743450" y="18087975"/>
          <a:ext cx="581025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361950</xdr:colOff>
      <xdr:row>103</xdr:row>
      <xdr:rowOff>104775</xdr:rowOff>
    </xdr:from>
    <xdr:to>
      <xdr:col>8</xdr:col>
      <xdr:colOff>171450</xdr:colOff>
      <xdr:row>103</xdr:row>
      <xdr:rowOff>104775</xdr:rowOff>
    </xdr:to>
    <xdr:sp macro="" textlink="">
      <xdr:nvSpPr>
        <xdr:cNvPr id="114339" name="Line 296"/>
        <xdr:cNvSpPr>
          <a:spLocks noChangeShapeType="1"/>
        </xdr:cNvSpPr>
      </xdr:nvSpPr>
      <xdr:spPr bwMode="auto">
        <a:xfrm>
          <a:off x="4543425" y="18126075"/>
          <a:ext cx="771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552450</xdr:colOff>
      <xdr:row>103</xdr:row>
      <xdr:rowOff>123825</xdr:rowOff>
    </xdr:from>
    <xdr:to>
      <xdr:col>8</xdr:col>
      <xdr:colOff>228600</xdr:colOff>
      <xdr:row>107</xdr:row>
      <xdr:rowOff>57150</xdr:rowOff>
    </xdr:to>
    <xdr:sp macro="" textlink="">
      <xdr:nvSpPr>
        <xdr:cNvPr id="114340" name="Oval 297"/>
        <xdr:cNvSpPr>
          <a:spLocks noChangeArrowheads="1"/>
        </xdr:cNvSpPr>
      </xdr:nvSpPr>
      <xdr:spPr bwMode="auto">
        <a:xfrm>
          <a:off x="4733925" y="18145125"/>
          <a:ext cx="638175" cy="619125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352425</xdr:colOff>
      <xdr:row>272</xdr:row>
      <xdr:rowOff>0</xdr:rowOff>
    </xdr:from>
    <xdr:to>
      <xdr:col>5</xdr:col>
      <xdr:colOff>942975</xdr:colOff>
      <xdr:row>279</xdr:row>
      <xdr:rowOff>76200</xdr:rowOff>
    </xdr:to>
    <xdr:grpSp>
      <xdr:nvGrpSpPr>
        <xdr:cNvPr id="114341" name="Group 1665"/>
        <xdr:cNvGrpSpPr>
          <a:grpSpLocks/>
        </xdr:cNvGrpSpPr>
      </xdr:nvGrpSpPr>
      <xdr:grpSpPr bwMode="auto">
        <a:xfrm>
          <a:off x="892175" y="47831375"/>
          <a:ext cx="2432050" cy="1298575"/>
          <a:chOff x="75" y="4783"/>
          <a:chExt cx="283" cy="169"/>
        </a:xfrm>
      </xdr:grpSpPr>
      <xdr:sp macro="" textlink="">
        <xdr:nvSpPr>
          <xdr:cNvPr id="150" name="Text Box 181"/>
          <xdr:cNvSpPr txBox="1">
            <a:spLocks noChangeArrowheads="1"/>
          </xdr:cNvSpPr>
        </xdr:nvSpPr>
        <xdr:spPr bwMode="auto">
          <a:xfrm>
            <a:off x="226" y="4783"/>
            <a:ext cx="31" cy="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Ｌ</a:t>
            </a:r>
            <a:r>
              <a:rPr lang="en-US" altLang="ja-JP" sz="1000" b="0" i="0" u="none" strike="noStrike" baseline="-25000">
                <a:solidFill>
                  <a:srgbClr val="000000"/>
                </a:solidFill>
                <a:latin typeface="ＭＳ Ｐゴシック"/>
                <a:ea typeface="ＭＳ Ｐゴシック"/>
              </a:rPr>
              <a:t>w</a:t>
            </a:r>
          </a:p>
        </xdr:txBody>
      </xdr:sp>
      <xdr:grpSp>
        <xdr:nvGrpSpPr>
          <xdr:cNvPr id="116364" name="Group 188"/>
          <xdr:cNvGrpSpPr>
            <a:grpSpLocks/>
          </xdr:cNvGrpSpPr>
        </xdr:nvGrpSpPr>
        <xdr:grpSpPr bwMode="auto">
          <a:xfrm>
            <a:off x="75" y="4802"/>
            <a:ext cx="247" cy="150"/>
            <a:chOff x="73" y="4775"/>
            <a:chExt cx="247" cy="150"/>
          </a:xfrm>
        </xdr:grpSpPr>
        <xdr:sp macro="" textlink="">
          <xdr:nvSpPr>
            <xdr:cNvPr id="116366" name="Freeform 189"/>
            <xdr:cNvSpPr>
              <a:spLocks/>
            </xdr:cNvSpPr>
          </xdr:nvSpPr>
          <xdr:spPr bwMode="auto">
            <a:xfrm>
              <a:off x="135" y="4802"/>
              <a:ext cx="87" cy="39"/>
            </a:xfrm>
            <a:custGeom>
              <a:avLst/>
              <a:gdLst>
                <a:gd name="T0" fmla="*/ 0 w 87"/>
                <a:gd name="T1" fmla="*/ 39 h 39"/>
                <a:gd name="T2" fmla="*/ 63 w 87"/>
                <a:gd name="T3" fmla="*/ 0 h 39"/>
                <a:gd name="T4" fmla="*/ 87 w 87"/>
                <a:gd name="T5" fmla="*/ 0 h 39"/>
                <a:gd name="T6" fmla="*/ 24 w 87"/>
                <a:gd name="T7" fmla="*/ 39 h 39"/>
                <a:gd name="T8" fmla="*/ 0 w 87"/>
                <a:gd name="T9" fmla="*/ 39 h 39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87"/>
                <a:gd name="T16" fmla="*/ 0 h 39"/>
                <a:gd name="T17" fmla="*/ 87 w 87"/>
                <a:gd name="T18" fmla="*/ 39 h 39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87" h="39">
                  <a:moveTo>
                    <a:pt x="0" y="39"/>
                  </a:moveTo>
                  <a:lnTo>
                    <a:pt x="63" y="0"/>
                  </a:lnTo>
                  <a:lnTo>
                    <a:pt x="87" y="0"/>
                  </a:lnTo>
                  <a:lnTo>
                    <a:pt x="24" y="39"/>
                  </a:lnTo>
                  <a:lnTo>
                    <a:pt x="0" y="39"/>
                  </a:lnTo>
                  <a:close/>
                </a:path>
              </a:pathLst>
            </a:cu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6367" name="Freeform 190"/>
            <xdr:cNvSpPr>
              <a:spLocks/>
            </xdr:cNvSpPr>
          </xdr:nvSpPr>
          <xdr:spPr bwMode="auto">
            <a:xfrm>
              <a:off x="136" y="4802"/>
              <a:ext cx="168" cy="123"/>
            </a:xfrm>
            <a:custGeom>
              <a:avLst/>
              <a:gdLst>
                <a:gd name="T0" fmla="*/ 0 w 168"/>
                <a:gd name="T1" fmla="*/ 40 h 123"/>
                <a:gd name="T2" fmla="*/ 0 w 168"/>
                <a:gd name="T3" fmla="*/ 122 h 123"/>
                <a:gd name="T4" fmla="*/ 110 w 168"/>
                <a:gd name="T5" fmla="*/ 123 h 123"/>
                <a:gd name="T6" fmla="*/ 166 w 168"/>
                <a:gd name="T7" fmla="*/ 74 h 123"/>
                <a:gd name="T8" fmla="*/ 168 w 168"/>
                <a:gd name="T9" fmla="*/ 56 h 123"/>
                <a:gd name="T10" fmla="*/ 85 w 168"/>
                <a:gd name="T11" fmla="*/ 58 h 123"/>
                <a:gd name="T12" fmla="*/ 84 w 168"/>
                <a:gd name="T13" fmla="*/ 0 h 123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168"/>
                <a:gd name="T22" fmla="*/ 0 h 123"/>
                <a:gd name="T23" fmla="*/ 168 w 168"/>
                <a:gd name="T24" fmla="*/ 123 h 123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168" h="123">
                  <a:moveTo>
                    <a:pt x="0" y="40"/>
                  </a:moveTo>
                  <a:lnTo>
                    <a:pt x="0" y="122"/>
                  </a:lnTo>
                  <a:lnTo>
                    <a:pt x="110" y="123"/>
                  </a:lnTo>
                  <a:lnTo>
                    <a:pt x="166" y="74"/>
                  </a:lnTo>
                  <a:lnTo>
                    <a:pt x="168" y="56"/>
                  </a:lnTo>
                  <a:lnTo>
                    <a:pt x="85" y="58"/>
                  </a:lnTo>
                  <a:lnTo>
                    <a:pt x="84" y="0"/>
                  </a:lnTo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6368" name="Line 191"/>
            <xdr:cNvSpPr>
              <a:spLocks noChangeShapeType="1"/>
            </xdr:cNvSpPr>
          </xdr:nvSpPr>
          <xdr:spPr bwMode="auto">
            <a:xfrm>
              <a:off x="159" y="4842"/>
              <a:ext cx="0" cy="66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6369" name="Line 192"/>
            <xdr:cNvSpPr>
              <a:spLocks noChangeShapeType="1"/>
            </xdr:cNvSpPr>
          </xdr:nvSpPr>
          <xdr:spPr bwMode="auto">
            <a:xfrm flipH="1">
              <a:off x="160" y="4860"/>
              <a:ext cx="61" cy="47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6370" name="Line 193"/>
            <xdr:cNvSpPr>
              <a:spLocks noChangeShapeType="1"/>
            </xdr:cNvSpPr>
          </xdr:nvSpPr>
          <xdr:spPr bwMode="auto">
            <a:xfrm>
              <a:off x="159" y="4906"/>
              <a:ext cx="84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6371" name="Freeform 194"/>
            <xdr:cNvSpPr>
              <a:spLocks/>
            </xdr:cNvSpPr>
          </xdr:nvSpPr>
          <xdr:spPr bwMode="auto">
            <a:xfrm>
              <a:off x="242" y="4858"/>
              <a:ext cx="59" cy="67"/>
            </a:xfrm>
            <a:custGeom>
              <a:avLst/>
              <a:gdLst>
                <a:gd name="T0" fmla="*/ 2 w 59"/>
                <a:gd name="T1" fmla="*/ 67 h 67"/>
                <a:gd name="T2" fmla="*/ 0 w 59"/>
                <a:gd name="T3" fmla="*/ 49 h 67"/>
                <a:gd name="T4" fmla="*/ 59 w 59"/>
                <a:gd name="T5" fmla="*/ 0 h 67"/>
                <a:gd name="T6" fmla="*/ 0 60000 65536"/>
                <a:gd name="T7" fmla="*/ 0 60000 65536"/>
                <a:gd name="T8" fmla="*/ 0 60000 65536"/>
                <a:gd name="T9" fmla="*/ 0 w 59"/>
                <a:gd name="T10" fmla="*/ 0 h 67"/>
                <a:gd name="T11" fmla="*/ 59 w 59"/>
                <a:gd name="T12" fmla="*/ 67 h 67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59" h="67">
                  <a:moveTo>
                    <a:pt x="2" y="67"/>
                  </a:moveTo>
                  <a:lnTo>
                    <a:pt x="0" y="49"/>
                  </a:lnTo>
                  <a:lnTo>
                    <a:pt x="59" y="0"/>
                  </a:lnTo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6372" name="Line 195"/>
            <xdr:cNvSpPr>
              <a:spLocks noChangeShapeType="1"/>
            </xdr:cNvSpPr>
          </xdr:nvSpPr>
          <xdr:spPr bwMode="auto">
            <a:xfrm>
              <a:off x="73" y="4838"/>
              <a:ext cx="64" cy="2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6373" name="Line 196"/>
            <xdr:cNvSpPr>
              <a:spLocks noChangeShapeType="1"/>
            </xdr:cNvSpPr>
          </xdr:nvSpPr>
          <xdr:spPr bwMode="auto">
            <a:xfrm>
              <a:off x="133" y="4798"/>
              <a:ext cx="64" cy="2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6374" name="Line 197"/>
            <xdr:cNvSpPr>
              <a:spLocks noChangeShapeType="1"/>
            </xdr:cNvSpPr>
          </xdr:nvSpPr>
          <xdr:spPr bwMode="auto">
            <a:xfrm flipV="1">
              <a:off x="201" y="4776"/>
              <a:ext cx="37" cy="22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6375" name="Line 198"/>
            <xdr:cNvSpPr>
              <a:spLocks noChangeShapeType="1"/>
            </xdr:cNvSpPr>
          </xdr:nvSpPr>
          <xdr:spPr bwMode="auto">
            <a:xfrm flipV="1">
              <a:off x="223" y="4775"/>
              <a:ext cx="41" cy="26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6376" name="Line 199"/>
            <xdr:cNvSpPr>
              <a:spLocks noChangeShapeType="1"/>
            </xdr:cNvSpPr>
          </xdr:nvSpPr>
          <xdr:spPr bwMode="auto">
            <a:xfrm flipH="1">
              <a:off x="103" y="4800"/>
              <a:ext cx="57" cy="36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 type="triangle" w="med" len="med"/>
              <a:tailEnd type="triangle" w="med" len="med"/>
            </a:ln>
          </xdr:spPr>
        </xdr:sp>
        <xdr:sp macro="" textlink="">
          <xdr:nvSpPr>
            <xdr:cNvPr id="116377" name="Line 200"/>
            <xdr:cNvSpPr>
              <a:spLocks noChangeShapeType="1"/>
            </xdr:cNvSpPr>
          </xdr:nvSpPr>
          <xdr:spPr bwMode="auto">
            <a:xfrm>
              <a:off x="200" y="4780"/>
              <a:ext cx="22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 type="triangle" w="med" len="med"/>
            </a:ln>
          </xdr:spPr>
        </xdr:sp>
        <xdr:sp macro="" textlink="">
          <xdr:nvSpPr>
            <xdr:cNvPr id="116378" name="Line 201"/>
            <xdr:cNvSpPr>
              <a:spLocks noChangeShapeType="1"/>
            </xdr:cNvSpPr>
          </xdr:nvSpPr>
          <xdr:spPr bwMode="auto">
            <a:xfrm flipH="1" flipV="1">
              <a:off x="252" y="4781"/>
              <a:ext cx="26" cy="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 type="triangle" w="med" len="med"/>
            </a:ln>
          </xdr:spPr>
        </xdr:sp>
        <xdr:sp macro="" textlink="">
          <xdr:nvSpPr>
            <xdr:cNvPr id="166" name="Text Box 202"/>
            <xdr:cNvSpPr txBox="1">
              <a:spLocks noChangeArrowheads="1"/>
            </xdr:cNvSpPr>
          </xdr:nvSpPr>
          <xdr:spPr bwMode="auto">
            <a:xfrm>
              <a:off x="98" y="4800"/>
              <a:ext cx="31" cy="3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18288" rIns="27432" bIns="0" anchor="t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Ｌ</a:t>
              </a:r>
              <a:r>
                <a:rPr lang="ja-JP" altLang="en-US" sz="1000" b="0" i="0" u="none" strike="noStrike" baseline="-2500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Ｌ</a:t>
              </a:r>
            </a:p>
          </xdr:txBody>
        </xdr:sp>
        <xdr:sp macro="" textlink="">
          <xdr:nvSpPr>
            <xdr:cNvPr id="116380" name="Arc 203"/>
            <xdr:cNvSpPr>
              <a:spLocks/>
            </xdr:cNvSpPr>
          </xdr:nvSpPr>
          <xdr:spPr bwMode="auto">
            <a:xfrm flipH="1" flipV="1">
              <a:off x="279" y="4831"/>
              <a:ext cx="41" cy="57"/>
            </a:xfrm>
            <a:custGeom>
              <a:avLst/>
              <a:gdLst>
                <a:gd name="T0" fmla="*/ 0 w 21600"/>
                <a:gd name="T1" fmla="*/ 0 h 36076"/>
                <a:gd name="T2" fmla="*/ 0 w 21600"/>
                <a:gd name="T3" fmla="*/ 0 h 36076"/>
                <a:gd name="T4" fmla="*/ 0 w 21600"/>
                <a:gd name="T5" fmla="*/ 0 h 36076"/>
                <a:gd name="T6" fmla="*/ 0 60000 65536"/>
                <a:gd name="T7" fmla="*/ 0 60000 65536"/>
                <a:gd name="T8" fmla="*/ 0 60000 65536"/>
                <a:gd name="T9" fmla="*/ 0 w 21600"/>
                <a:gd name="T10" fmla="*/ 0 h 36076"/>
                <a:gd name="T11" fmla="*/ 21600 w 21600"/>
                <a:gd name="T12" fmla="*/ 36076 h 36076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600" h="36076" fill="none" extrusionOk="0">
                  <a:moveTo>
                    <a:pt x="16549" y="36076"/>
                  </a:moveTo>
                  <a:cubicBezTo>
                    <a:pt x="6842" y="33742"/>
                    <a:pt x="0" y="25059"/>
                    <a:pt x="0" y="15075"/>
                  </a:cubicBezTo>
                  <a:cubicBezTo>
                    <a:pt x="-1" y="9443"/>
                    <a:pt x="2199" y="4033"/>
                    <a:pt x="6130" y="0"/>
                  </a:cubicBezTo>
                </a:path>
                <a:path w="21600" h="36076" stroke="0" extrusionOk="0">
                  <a:moveTo>
                    <a:pt x="16549" y="36076"/>
                  </a:moveTo>
                  <a:cubicBezTo>
                    <a:pt x="6842" y="33742"/>
                    <a:pt x="0" y="25059"/>
                    <a:pt x="0" y="15075"/>
                  </a:cubicBezTo>
                  <a:cubicBezTo>
                    <a:pt x="-1" y="9443"/>
                    <a:pt x="2199" y="4033"/>
                    <a:pt x="6130" y="0"/>
                  </a:cubicBezTo>
                  <a:lnTo>
                    <a:pt x="21600" y="15075"/>
                  </a:lnTo>
                  <a:close/>
                </a:path>
              </a:pathLst>
            </a:custGeom>
            <a:noFill/>
            <a:ln w="19050">
              <a:solidFill>
                <a:srgbClr val="000000"/>
              </a:solidFill>
              <a:round/>
              <a:headEnd/>
              <a:tailEnd type="triangle" w="lg" len="lg"/>
            </a:ln>
          </xdr:spPr>
        </xdr:sp>
        <xdr:sp macro="" textlink="">
          <xdr:nvSpPr>
            <xdr:cNvPr id="116381" name="Arc 204"/>
            <xdr:cNvSpPr>
              <a:spLocks/>
            </xdr:cNvSpPr>
          </xdr:nvSpPr>
          <xdr:spPr bwMode="auto">
            <a:xfrm flipH="1">
              <a:off x="138" y="4848"/>
              <a:ext cx="11" cy="38"/>
            </a:xfrm>
            <a:custGeom>
              <a:avLst/>
              <a:gdLst>
                <a:gd name="T0" fmla="*/ 0 w 21600"/>
                <a:gd name="T1" fmla="*/ 0 h 20461"/>
                <a:gd name="T2" fmla="*/ 0 w 21600"/>
                <a:gd name="T3" fmla="*/ 0 h 20461"/>
                <a:gd name="T4" fmla="*/ 0 w 21600"/>
                <a:gd name="T5" fmla="*/ 0 h 20461"/>
                <a:gd name="T6" fmla="*/ 0 60000 65536"/>
                <a:gd name="T7" fmla="*/ 0 60000 65536"/>
                <a:gd name="T8" fmla="*/ 0 60000 65536"/>
                <a:gd name="T9" fmla="*/ 0 w 21600"/>
                <a:gd name="T10" fmla="*/ 0 h 20461"/>
                <a:gd name="T11" fmla="*/ 21600 w 21600"/>
                <a:gd name="T12" fmla="*/ 20461 h 20461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600" h="20461" fill="none" extrusionOk="0">
                  <a:moveTo>
                    <a:pt x="6921" y="-1"/>
                  </a:moveTo>
                  <a:cubicBezTo>
                    <a:pt x="15694" y="2967"/>
                    <a:pt x="21600" y="11198"/>
                    <a:pt x="21600" y="20461"/>
                  </a:cubicBezTo>
                </a:path>
                <a:path w="21600" h="20461" stroke="0" extrusionOk="0">
                  <a:moveTo>
                    <a:pt x="6921" y="-1"/>
                  </a:moveTo>
                  <a:cubicBezTo>
                    <a:pt x="15694" y="2967"/>
                    <a:pt x="21600" y="11198"/>
                    <a:pt x="21600" y="20461"/>
                  </a:cubicBezTo>
                  <a:lnTo>
                    <a:pt x="0" y="20461"/>
                  </a:lnTo>
                  <a:close/>
                </a:path>
              </a:pathLst>
            </a:custGeom>
            <a:noFill/>
            <a:ln w="9525">
              <a:solidFill>
                <a:srgbClr val="000000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116382" name="Arc 205"/>
            <xdr:cNvSpPr>
              <a:spLocks/>
            </xdr:cNvSpPr>
          </xdr:nvSpPr>
          <xdr:spPr bwMode="auto">
            <a:xfrm flipH="1">
              <a:off x="160" y="4847"/>
              <a:ext cx="11" cy="40"/>
            </a:xfrm>
            <a:custGeom>
              <a:avLst/>
              <a:gdLst>
                <a:gd name="T0" fmla="*/ 0 w 21600"/>
                <a:gd name="T1" fmla="*/ 0 h 21600"/>
                <a:gd name="T2" fmla="*/ 0 w 21600"/>
                <a:gd name="T3" fmla="*/ 0 h 21600"/>
                <a:gd name="T4" fmla="*/ 0 w 21600"/>
                <a:gd name="T5" fmla="*/ 0 h 21600"/>
                <a:gd name="T6" fmla="*/ 0 60000 65536"/>
                <a:gd name="T7" fmla="*/ 0 60000 65536"/>
                <a:gd name="T8" fmla="*/ 0 60000 65536"/>
                <a:gd name="T9" fmla="*/ 0 w 21600"/>
                <a:gd name="T10" fmla="*/ 0 h 21600"/>
                <a:gd name="T11" fmla="*/ 21600 w 21600"/>
                <a:gd name="T12" fmla="*/ 21600 h 21600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600" h="21600" fill="none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w="21600" h="21600" stroke="0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close/>
                </a:path>
              </a:pathLst>
            </a:custGeom>
            <a:noFill/>
            <a:ln w="9525">
              <a:solidFill>
                <a:srgbClr val="000000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116383" name="Line 206"/>
            <xdr:cNvSpPr>
              <a:spLocks noChangeShapeType="1"/>
            </xdr:cNvSpPr>
          </xdr:nvSpPr>
          <xdr:spPr bwMode="auto">
            <a:xfrm>
              <a:off x="148" y="4845"/>
              <a:ext cx="21" cy="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116384" name="Line 207"/>
            <xdr:cNvSpPr>
              <a:spLocks noChangeShapeType="1"/>
            </xdr:cNvSpPr>
          </xdr:nvSpPr>
          <xdr:spPr bwMode="auto">
            <a:xfrm flipV="1">
              <a:off x="147" y="4825"/>
              <a:ext cx="30" cy="18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116385" name="Line 208"/>
            <xdr:cNvSpPr>
              <a:spLocks noChangeShapeType="1"/>
            </xdr:cNvSpPr>
          </xdr:nvSpPr>
          <xdr:spPr bwMode="auto">
            <a:xfrm flipV="1">
              <a:off x="170" y="4827"/>
              <a:ext cx="30" cy="18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116386" name="Line 209"/>
            <xdr:cNvSpPr>
              <a:spLocks noChangeShapeType="1"/>
            </xdr:cNvSpPr>
          </xdr:nvSpPr>
          <xdr:spPr bwMode="auto">
            <a:xfrm flipV="1">
              <a:off x="90" y="4849"/>
              <a:ext cx="51" cy="3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 type="triangle" w="med" len="med"/>
            </a:ln>
          </xdr:spPr>
        </xdr:sp>
        <xdr:sp macro="" textlink="">
          <xdr:nvSpPr>
            <xdr:cNvPr id="116387" name="Oval 210"/>
            <xdr:cNvSpPr>
              <a:spLocks noChangeArrowheads="1"/>
            </xdr:cNvSpPr>
          </xdr:nvSpPr>
          <xdr:spPr bwMode="auto">
            <a:xfrm>
              <a:off x="252" y="4838"/>
              <a:ext cx="13" cy="20"/>
            </a:xfrm>
            <a:prstGeom prst="ellipse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6388" name="Oval 211"/>
            <xdr:cNvSpPr>
              <a:spLocks noChangeArrowheads="1"/>
            </xdr:cNvSpPr>
          </xdr:nvSpPr>
          <xdr:spPr bwMode="auto">
            <a:xfrm>
              <a:off x="279" y="4822"/>
              <a:ext cx="13" cy="20"/>
            </a:xfrm>
            <a:prstGeom prst="ellipse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6389" name="Line 212"/>
            <xdr:cNvSpPr>
              <a:spLocks noChangeShapeType="1"/>
            </xdr:cNvSpPr>
          </xdr:nvSpPr>
          <xdr:spPr bwMode="auto">
            <a:xfrm>
              <a:off x="181" y="4837"/>
              <a:ext cx="76" cy="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6390" name="Line 213"/>
            <xdr:cNvSpPr>
              <a:spLocks noChangeShapeType="1"/>
            </xdr:cNvSpPr>
          </xdr:nvSpPr>
          <xdr:spPr bwMode="auto">
            <a:xfrm>
              <a:off x="180" y="4857"/>
              <a:ext cx="75" cy="2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6391" name="Line 214"/>
            <xdr:cNvSpPr>
              <a:spLocks noChangeShapeType="1"/>
            </xdr:cNvSpPr>
          </xdr:nvSpPr>
          <xdr:spPr bwMode="auto">
            <a:xfrm>
              <a:off x="212" y="4821"/>
              <a:ext cx="76" cy="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6392" name="Line 215"/>
            <xdr:cNvSpPr>
              <a:spLocks noChangeShapeType="1"/>
            </xdr:cNvSpPr>
          </xdr:nvSpPr>
          <xdr:spPr bwMode="auto">
            <a:xfrm flipV="1">
              <a:off x="265" y="4842"/>
              <a:ext cx="20" cy="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6393" name="Arc 216"/>
            <xdr:cNvSpPr>
              <a:spLocks/>
            </xdr:cNvSpPr>
          </xdr:nvSpPr>
          <xdr:spPr bwMode="auto">
            <a:xfrm>
              <a:off x="174" y="4839"/>
              <a:ext cx="12" cy="18"/>
            </a:xfrm>
            <a:custGeom>
              <a:avLst/>
              <a:gdLst>
                <a:gd name="T0" fmla="*/ 0 w 21600"/>
                <a:gd name="T1" fmla="*/ 0 h 40929"/>
                <a:gd name="T2" fmla="*/ 0 w 21600"/>
                <a:gd name="T3" fmla="*/ 0 h 40929"/>
                <a:gd name="T4" fmla="*/ 0 w 21600"/>
                <a:gd name="T5" fmla="*/ 0 h 40929"/>
                <a:gd name="T6" fmla="*/ 0 60000 65536"/>
                <a:gd name="T7" fmla="*/ 0 60000 65536"/>
                <a:gd name="T8" fmla="*/ 0 60000 65536"/>
                <a:gd name="T9" fmla="*/ 0 w 21600"/>
                <a:gd name="T10" fmla="*/ 0 h 40929"/>
                <a:gd name="T11" fmla="*/ 21600 w 21600"/>
                <a:gd name="T12" fmla="*/ 40929 h 40929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600" h="40929" fill="none" extrusionOk="0">
                  <a:moveTo>
                    <a:pt x="18616" y="40928"/>
                  </a:moveTo>
                  <a:cubicBezTo>
                    <a:pt x="7942" y="39440"/>
                    <a:pt x="0" y="30312"/>
                    <a:pt x="0" y="19536"/>
                  </a:cubicBezTo>
                  <a:cubicBezTo>
                    <a:pt x="-1" y="11175"/>
                    <a:pt x="4824" y="3566"/>
                    <a:pt x="12385" y="-1"/>
                  </a:cubicBezTo>
                </a:path>
                <a:path w="21600" h="40929" stroke="0" extrusionOk="0">
                  <a:moveTo>
                    <a:pt x="18616" y="40928"/>
                  </a:moveTo>
                  <a:cubicBezTo>
                    <a:pt x="7942" y="39440"/>
                    <a:pt x="0" y="30312"/>
                    <a:pt x="0" y="19536"/>
                  </a:cubicBezTo>
                  <a:cubicBezTo>
                    <a:pt x="-1" y="11175"/>
                    <a:pt x="4824" y="3566"/>
                    <a:pt x="12385" y="-1"/>
                  </a:cubicBezTo>
                  <a:lnTo>
                    <a:pt x="21600" y="19536"/>
                  </a:lnTo>
                  <a:close/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6394" name="Arc 217"/>
            <xdr:cNvSpPr>
              <a:spLocks/>
            </xdr:cNvSpPr>
          </xdr:nvSpPr>
          <xdr:spPr bwMode="auto">
            <a:xfrm>
              <a:off x="207" y="4822"/>
              <a:ext cx="12" cy="15"/>
            </a:xfrm>
            <a:custGeom>
              <a:avLst/>
              <a:gdLst>
                <a:gd name="T0" fmla="*/ 0 w 21600"/>
                <a:gd name="T1" fmla="*/ 0 h 33501"/>
                <a:gd name="T2" fmla="*/ 0 w 21600"/>
                <a:gd name="T3" fmla="*/ 0 h 33501"/>
                <a:gd name="T4" fmla="*/ 0 w 21600"/>
                <a:gd name="T5" fmla="*/ 0 h 33501"/>
                <a:gd name="T6" fmla="*/ 0 60000 65536"/>
                <a:gd name="T7" fmla="*/ 0 60000 65536"/>
                <a:gd name="T8" fmla="*/ 0 60000 65536"/>
                <a:gd name="T9" fmla="*/ 0 w 21600"/>
                <a:gd name="T10" fmla="*/ 0 h 33501"/>
                <a:gd name="T11" fmla="*/ 21600 w 21600"/>
                <a:gd name="T12" fmla="*/ 33501 h 33501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600" h="33501" fill="none" extrusionOk="0">
                  <a:moveTo>
                    <a:pt x="5121" y="33500"/>
                  </a:moveTo>
                  <a:cubicBezTo>
                    <a:pt x="1814" y="29598"/>
                    <a:pt x="0" y="24650"/>
                    <a:pt x="0" y="19536"/>
                  </a:cubicBezTo>
                  <a:cubicBezTo>
                    <a:pt x="-1" y="11175"/>
                    <a:pt x="4824" y="3566"/>
                    <a:pt x="12385" y="-1"/>
                  </a:cubicBezTo>
                </a:path>
                <a:path w="21600" h="33501" stroke="0" extrusionOk="0">
                  <a:moveTo>
                    <a:pt x="5121" y="33500"/>
                  </a:moveTo>
                  <a:cubicBezTo>
                    <a:pt x="1814" y="29598"/>
                    <a:pt x="0" y="24650"/>
                    <a:pt x="0" y="19536"/>
                  </a:cubicBezTo>
                  <a:cubicBezTo>
                    <a:pt x="-1" y="11175"/>
                    <a:pt x="4824" y="3566"/>
                    <a:pt x="12385" y="-1"/>
                  </a:cubicBezTo>
                  <a:lnTo>
                    <a:pt x="21600" y="19536"/>
                  </a:lnTo>
                  <a:close/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  <xdr:sp macro="" textlink="">
        <xdr:nvSpPr>
          <xdr:cNvPr id="152" name="Text Box 298"/>
          <xdr:cNvSpPr txBox="1">
            <a:spLocks noChangeArrowheads="1"/>
          </xdr:cNvSpPr>
        </xdr:nvSpPr>
        <xdr:spPr bwMode="auto">
          <a:xfrm>
            <a:off x="328" y="4868"/>
            <a:ext cx="30" cy="3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Ｍ</a:t>
            </a:r>
            <a:r>
              <a:rPr lang="ja-JP" altLang="en-US" sz="1000" b="0" i="0" u="none" strike="noStrike" baseline="-25000">
                <a:solidFill>
                  <a:srgbClr val="000000"/>
                </a:solidFill>
                <a:latin typeface="ＭＳ Ｐゴシック"/>
                <a:ea typeface="ＭＳ Ｐゴシック"/>
              </a:rPr>
              <a:t>０</a:t>
            </a:r>
          </a:p>
        </xdr:txBody>
      </xdr:sp>
    </xdr:grpSp>
    <xdr:clientData/>
  </xdr:twoCellAnchor>
  <xdr:twoCellAnchor>
    <xdr:from>
      <xdr:col>8</xdr:col>
      <xdr:colOff>390525</xdr:colOff>
      <xdr:row>317</xdr:row>
      <xdr:rowOff>38100</xdr:rowOff>
    </xdr:from>
    <xdr:to>
      <xdr:col>9</xdr:col>
      <xdr:colOff>942975</xdr:colOff>
      <xdr:row>319</xdr:row>
      <xdr:rowOff>85725</xdr:rowOff>
    </xdr:to>
    <xdr:sp macro="" textlink="">
      <xdr:nvSpPr>
        <xdr:cNvPr id="114342" name="Rectangle 300"/>
        <xdr:cNvSpPr>
          <a:spLocks noChangeArrowheads="1"/>
        </xdr:cNvSpPr>
      </xdr:nvSpPr>
      <xdr:spPr bwMode="auto">
        <a:xfrm>
          <a:off x="5534025" y="55311675"/>
          <a:ext cx="1276350" cy="390525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333375</xdr:colOff>
      <xdr:row>307</xdr:row>
      <xdr:rowOff>123825</xdr:rowOff>
    </xdr:from>
    <xdr:to>
      <xdr:col>9</xdr:col>
      <xdr:colOff>942975</xdr:colOff>
      <xdr:row>318</xdr:row>
      <xdr:rowOff>0</xdr:rowOff>
    </xdr:to>
    <xdr:sp macro="" textlink="">
      <xdr:nvSpPr>
        <xdr:cNvPr id="114343" name="Rectangle 301"/>
        <xdr:cNvSpPr>
          <a:spLocks noChangeArrowheads="1"/>
        </xdr:cNvSpPr>
      </xdr:nvSpPr>
      <xdr:spPr bwMode="auto">
        <a:xfrm>
          <a:off x="6200775" y="53616225"/>
          <a:ext cx="609600" cy="182880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311</xdr:row>
      <xdr:rowOff>38100</xdr:rowOff>
    </xdr:from>
    <xdr:to>
      <xdr:col>8</xdr:col>
      <xdr:colOff>133350</xdr:colOff>
      <xdr:row>311</xdr:row>
      <xdr:rowOff>133350</xdr:rowOff>
    </xdr:to>
    <xdr:sp macro="" textlink="">
      <xdr:nvSpPr>
        <xdr:cNvPr id="114344" name="Oval 302"/>
        <xdr:cNvSpPr>
          <a:spLocks noChangeArrowheads="1"/>
        </xdr:cNvSpPr>
      </xdr:nvSpPr>
      <xdr:spPr bwMode="auto">
        <a:xfrm>
          <a:off x="5181600" y="54254400"/>
          <a:ext cx="95250" cy="952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219075</xdr:colOff>
      <xdr:row>311</xdr:row>
      <xdr:rowOff>38100</xdr:rowOff>
    </xdr:from>
    <xdr:to>
      <xdr:col>8</xdr:col>
      <xdr:colOff>314325</xdr:colOff>
      <xdr:row>311</xdr:row>
      <xdr:rowOff>133350</xdr:rowOff>
    </xdr:to>
    <xdr:sp macro="" textlink="">
      <xdr:nvSpPr>
        <xdr:cNvPr id="114345" name="Oval 303"/>
        <xdr:cNvSpPr>
          <a:spLocks noChangeArrowheads="1"/>
        </xdr:cNvSpPr>
      </xdr:nvSpPr>
      <xdr:spPr bwMode="auto">
        <a:xfrm>
          <a:off x="5362575" y="54254400"/>
          <a:ext cx="95250" cy="952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428625</xdr:colOff>
      <xdr:row>311</xdr:row>
      <xdr:rowOff>38100</xdr:rowOff>
    </xdr:from>
    <xdr:to>
      <xdr:col>8</xdr:col>
      <xdr:colOff>523875</xdr:colOff>
      <xdr:row>311</xdr:row>
      <xdr:rowOff>133350</xdr:rowOff>
    </xdr:to>
    <xdr:sp macro="" textlink="">
      <xdr:nvSpPr>
        <xdr:cNvPr id="114346" name="Oval 304"/>
        <xdr:cNvSpPr>
          <a:spLocks noChangeArrowheads="1"/>
        </xdr:cNvSpPr>
      </xdr:nvSpPr>
      <xdr:spPr bwMode="auto">
        <a:xfrm>
          <a:off x="5572125" y="54254400"/>
          <a:ext cx="95250" cy="952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619125</xdr:colOff>
      <xdr:row>311</xdr:row>
      <xdr:rowOff>38100</xdr:rowOff>
    </xdr:from>
    <xdr:to>
      <xdr:col>8</xdr:col>
      <xdr:colOff>714375</xdr:colOff>
      <xdr:row>311</xdr:row>
      <xdr:rowOff>133350</xdr:rowOff>
    </xdr:to>
    <xdr:sp macro="" textlink="">
      <xdr:nvSpPr>
        <xdr:cNvPr id="114347" name="Oval 305"/>
        <xdr:cNvSpPr>
          <a:spLocks noChangeArrowheads="1"/>
        </xdr:cNvSpPr>
      </xdr:nvSpPr>
      <xdr:spPr bwMode="auto">
        <a:xfrm>
          <a:off x="5762625" y="54254400"/>
          <a:ext cx="95250" cy="952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95250</xdr:colOff>
      <xdr:row>311</xdr:row>
      <xdr:rowOff>38100</xdr:rowOff>
    </xdr:from>
    <xdr:to>
      <xdr:col>9</xdr:col>
      <xdr:colOff>190500</xdr:colOff>
      <xdr:row>311</xdr:row>
      <xdr:rowOff>133350</xdr:rowOff>
    </xdr:to>
    <xdr:sp macro="" textlink="">
      <xdr:nvSpPr>
        <xdr:cNvPr id="114348" name="Oval 306"/>
        <xdr:cNvSpPr>
          <a:spLocks noChangeArrowheads="1"/>
        </xdr:cNvSpPr>
      </xdr:nvSpPr>
      <xdr:spPr bwMode="auto">
        <a:xfrm>
          <a:off x="5962650" y="54254400"/>
          <a:ext cx="95250" cy="952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828675</xdr:colOff>
      <xdr:row>313</xdr:row>
      <xdr:rowOff>133350</xdr:rowOff>
    </xdr:from>
    <xdr:to>
      <xdr:col>9</xdr:col>
      <xdr:colOff>847725</xdr:colOff>
      <xdr:row>313</xdr:row>
      <xdr:rowOff>142875</xdr:rowOff>
    </xdr:to>
    <xdr:sp macro="" textlink="">
      <xdr:nvSpPr>
        <xdr:cNvPr id="114349" name="Line 324"/>
        <xdr:cNvSpPr>
          <a:spLocks noChangeShapeType="1"/>
        </xdr:cNvSpPr>
      </xdr:nvSpPr>
      <xdr:spPr bwMode="auto">
        <a:xfrm>
          <a:off x="5010150" y="54711600"/>
          <a:ext cx="170497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657225</xdr:colOff>
      <xdr:row>313</xdr:row>
      <xdr:rowOff>123825</xdr:rowOff>
    </xdr:from>
    <xdr:to>
      <xdr:col>8</xdr:col>
      <xdr:colOff>657225</xdr:colOff>
      <xdr:row>316</xdr:row>
      <xdr:rowOff>38100</xdr:rowOff>
    </xdr:to>
    <xdr:sp macro="" textlink="">
      <xdr:nvSpPr>
        <xdr:cNvPr id="114350" name="Line 326"/>
        <xdr:cNvSpPr>
          <a:spLocks noChangeShapeType="1"/>
        </xdr:cNvSpPr>
      </xdr:nvSpPr>
      <xdr:spPr bwMode="auto">
        <a:xfrm flipH="1">
          <a:off x="5800725" y="54702075"/>
          <a:ext cx="0" cy="438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552450</xdr:colOff>
      <xdr:row>313</xdr:row>
      <xdr:rowOff>133350</xdr:rowOff>
    </xdr:from>
    <xdr:to>
      <xdr:col>8</xdr:col>
      <xdr:colOff>552450</xdr:colOff>
      <xdr:row>316</xdr:row>
      <xdr:rowOff>38100</xdr:rowOff>
    </xdr:to>
    <xdr:sp macro="" textlink="">
      <xdr:nvSpPr>
        <xdr:cNvPr id="114351" name="Line 327"/>
        <xdr:cNvSpPr>
          <a:spLocks noChangeShapeType="1"/>
        </xdr:cNvSpPr>
      </xdr:nvSpPr>
      <xdr:spPr bwMode="auto">
        <a:xfrm flipH="1">
          <a:off x="5695950" y="54711600"/>
          <a:ext cx="0" cy="428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419100</xdr:colOff>
      <xdr:row>315</xdr:row>
      <xdr:rowOff>123825</xdr:rowOff>
    </xdr:from>
    <xdr:to>
      <xdr:col>8</xdr:col>
      <xdr:colOff>542925</xdr:colOff>
      <xdr:row>315</xdr:row>
      <xdr:rowOff>123825</xdr:rowOff>
    </xdr:to>
    <xdr:sp macro="" textlink="">
      <xdr:nvSpPr>
        <xdr:cNvPr id="114352" name="Line 328"/>
        <xdr:cNvSpPr>
          <a:spLocks noChangeShapeType="1"/>
        </xdr:cNvSpPr>
      </xdr:nvSpPr>
      <xdr:spPr bwMode="auto">
        <a:xfrm>
          <a:off x="5562600" y="550545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685800</xdr:colOff>
      <xdr:row>315</xdr:row>
      <xdr:rowOff>133350</xdr:rowOff>
    </xdr:from>
    <xdr:to>
      <xdr:col>9</xdr:col>
      <xdr:colOff>123825</xdr:colOff>
      <xdr:row>315</xdr:row>
      <xdr:rowOff>133350</xdr:rowOff>
    </xdr:to>
    <xdr:sp macro="" textlink="">
      <xdr:nvSpPr>
        <xdr:cNvPr id="114353" name="Line 329"/>
        <xdr:cNvSpPr>
          <a:spLocks noChangeShapeType="1"/>
        </xdr:cNvSpPr>
      </xdr:nvSpPr>
      <xdr:spPr bwMode="auto">
        <a:xfrm flipH="1">
          <a:off x="5829300" y="5506402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54008</xdr:colOff>
      <xdr:row>315</xdr:row>
      <xdr:rowOff>0</xdr:rowOff>
    </xdr:from>
    <xdr:to>
      <xdr:col>9</xdr:col>
      <xdr:colOff>382996</xdr:colOff>
      <xdr:row>316</xdr:row>
      <xdr:rowOff>28575</xdr:rowOff>
    </xdr:to>
    <xdr:sp macro="" textlink="">
      <xdr:nvSpPr>
        <xdr:cNvPr id="194" name="Text Box 330"/>
        <xdr:cNvSpPr txBox="1">
          <a:spLocks noChangeArrowheads="1"/>
        </xdr:cNvSpPr>
      </xdr:nvSpPr>
      <xdr:spPr bwMode="auto">
        <a:xfrm>
          <a:off x="5921408" y="54930675"/>
          <a:ext cx="328988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ｄ</a:t>
          </a:r>
        </a:p>
      </xdr:txBody>
    </xdr:sp>
    <xdr:clientData/>
  </xdr:twoCellAnchor>
  <xdr:twoCellAnchor>
    <xdr:from>
      <xdr:col>7</xdr:col>
      <xdr:colOff>914400</xdr:colOff>
      <xdr:row>311</xdr:row>
      <xdr:rowOff>19050</xdr:rowOff>
    </xdr:from>
    <xdr:to>
      <xdr:col>8</xdr:col>
      <xdr:colOff>123825</xdr:colOff>
      <xdr:row>311</xdr:row>
      <xdr:rowOff>171450</xdr:rowOff>
    </xdr:to>
    <xdr:sp macro="" textlink="">
      <xdr:nvSpPr>
        <xdr:cNvPr id="114355" name="Freeform 331"/>
        <xdr:cNvSpPr>
          <a:spLocks/>
        </xdr:cNvSpPr>
      </xdr:nvSpPr>
      <xdr:spPr bwMode="auto">
        <a:xfrm>
          <a:off x="5095875" y="54235350"/>
          <a:ext cx="171450" cy="152400"/>
        </a:xfrm>
        <a:custGeom>
          <a:avLst/>
          <a:gdLst>
            <a:gd name="T0" fmla="*/ 0 w 16"/>
            <a:gd name="T1" fmla="*/ 0 h 16"/>
            <a:gd name="T2" fmla="*/ 2147483647 w 16"/>
            <a:gd name="T3" fmla="*/ 0 h 16"/>
            <a:gd name="T4" fmla="*/ 2147483647 w 16"/>
            <a:gd name="T5" fmla="*/ 2147483647 h 16"/>
            <a:gd name="T6" fmla="*/ 2147483647 w 16"/>
            <a:gd name="T7" fmla="*/ 2147483647 h 16"/>
            <a:gd name="T8" fmla="*/ 2147483647 w 16"/>
            <a:gd name="T9" fmla="*/ 2147483647 h 16"/>
            <a:gd name="T10" fmla="*/ 0 w 16"/>
            <a:gd name="T11" fmla="*/ 2147483647 h 16"/>
            <a:gd name="T12" fmla="*/ 0 w 16"/>
            <a:gd name="T13" fmla="*/ 0 h 16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16"/>
            <a:gd name="T22" fmla="*/ 0 h 16"/>
            <a:gd name="T23" fmla="*/ 16 w 16"/>
            <a:gd name="T24" fmla="*/ 16 h 16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16" h="16">
              <a:moveTo>
                <a:pt x="0" y="0"/>
              </a:moveTo>
              <a:lnTo>
                <a:pt x="7" y="0"/>
              </a:lnTo>
              <a:lnTo>
                <a:pt x="7" y="12"/>
              </a:lnTo>
              <a:lnTo>
                <a:pt x="16" y="12"/>
              </a:lnTo>
              <a:lnTo>
                <a:pt x="16" y="16"/>
              </a:lnTo>
              <a:lnTo>
                <a:pt x="0" y="16"/>
              </a:lnTo>
              <a:lnTo>
                <a:pt x="0" y="0"/>
              </a:lnTo>
              <a:close/>
            </a:path>
          </a:pathLst>
        </a:cu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914400</xdr:colOff>
      <xdr:row>313</xdr:row>
      <xdr:rowOff>38100</xdr:rowOff>
    </xdr:from>
    <xdr:to>
      <xdr:col>8</xdr:col>
      <xdr:colOff>123825</xdr:colOff>
      <xdr:row>314</xdr:row>
      <xdr:rowOff>28575</xdr:rowOff>
    </xdr:to>
    <xdr:sp macro="" textlink="">
      <xdr:nvSpPr>
        <xdr:cNvPr id="114356" name="Freeform 332"/>
        <xdr:cNvSpPr>
          <a:spLocks/>
        </xdr:cNvSpPr>
      </xdr:nvSpPr>
      <xdr:spPr bwMode="auto">
        <a:xfrm rot="10800000" flipH="1">
          <a:off x="5095875" y="54616350"/>
          <a:ext cx="171450" cy="161925"/>
        </a:xfrm>
        <a:custGeom>
          <a:avLst/>
          <a:gdLst>
            <a:gd name="T0" fmla="*/ 0 w 16"/>
            <a:gd name="T1" fmla="*/ 0 h 16"/>
            <a:gd name="T2" fmla="*/ 2147483647 w 16"/>
            <a:gd name="T3" fmla="*/ 0 h 16"/>
            <a:gd name="T4" fmla="*/ 2147483647 w 16"/>
            <a:gd name="T5" fmla="*/ 2147483647 h 16"/>
            <a:gd name="T6" fmla="*/ 2147483647 w 16"/>
            <a:gd name="T7" fmla="*/ 2147483647 h 16"/>
            <a:gd name="T8" fmla="*/ 2147483647 w 16"/>
            <a:gd name="T9" fmla="*/ 2147483647 h 16"/>
            <a:gd name="T10" fmla="*/ 0 w 16"/>
            <a:gd name="T11" fmla="*/ 2147483647 h 16"/>
            <a:gd name="T12" fmla="*/ 0 w 16"/>
            <a:gd name="T13" fmla="*/ 0 h 16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16"/>
            <a:gd name="T22" fmla="*/ 0 h 16"/>
            <a:gd name="T23" fmla="*/ 16 w 16"/>
            <a:gd name="T24" fmla="*/ 16 h 16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16" h="16">
              <a:moveTo>
                <a:pt x="0" y="0"/>
              </a:moveTo>
              <a:lnTo>
                <a:pt x="7" y="0"/>
              </a:lnTo>
              <a:lnTo>
                <a:pt x="7" y="12"/>
              </a:lnTo>
              <a:lnTo>
                <a:pt x="16" y="12"/>
              </a:lnTo>
              <a:lnTo>
                <a:pt x="16" y="16"/>
              </a:lnTo>
              <a:lnTo>
                <a:pt x="0" y="16"/>
              </a:lnTo>
              <a:lnTo>
                <a:pt x="0" y="0"/>
              </a:lnTo>
              <a:close/>
            </a:path>
          </a:pathLst>
        </a:cu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257175</xdr:colOff>
      <xdr:row>313</xdr:row>
      <xdr:rowOff>57150</xdr:rowOff>
    </xdr:from>
    <xdr:to>
      <xdr:col>9</xdr:col>
      <xdr:colOff>409575</xdr:colOff>
      <xdr:row>314</xdr:row>
      <xdr:rowOff>38100</xdr:rowOff>
    </xdr:to>
    <xdr:sp macro="" textlink="">
      <xdr:nvSpPr>
        <xdr:cNvPr id="114357" name="Freeform 333"/>
        <xdr:cNvSpPr>
          <a:spLocks/>
        </xdr:cNvSpPr>
      </xdr:nvSpPr>
      <xdr:spPr bwMode="auto">
        <a:xfrm rot="10800000">
          <a:off x="6124575" y="54635400"/>
          <a:ext cx="152400" cy="152400"/>
        </a:xfrm>
        <a:custGeom>
          <a:avLst/>
          <a:gdLst>
            <a:gd name="T0" fmla="*/ 0 w 16"/>
            <a:gd name="T1" fmla="*/ 0 h 16"/>
            <a:gd name="T2" fmla="*/ 2147483647 w 16"/>
            <a:gd name="T3" fmla="*/ 0 h 16"/>
            <a:gd name="T4" fmla="*/ 2147483647 w 16"/>
            <a:gd name="T5" fmla="*/ 2147483647 h 16"/>
            <a:gd name="T6" fmla="*/ 2147483647 w 16"/>
            <a:gd name="T7" fmla="*/ 2147483647 h 16"/>
            <a:gd name="T8" fmla="*/ 2147483647 w 16"/>
            <a:gd name="T9" fmla="*/ 2147483647 h 16"/>
            <a:gd name="T10" fmla="*/ 0 w 16"/>
            <a:gd name="T11" fmla="*/ 2147483647 h 16"/>
            <a:gd name="T12" fmla="*/ 0 w 16"/>
            <a:gd name="T13" fmla="*/ 0 h 16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16"/>
            <a:gd name="T22" fmla="*/ 0 h 16"/>
            <a:gd name="T23" fmla="*/ 16 w 16"/>
            <a:gd name="T24" fmla="*/ 16 h 16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16" h="16">
              <a:moveTo>
                <a:pt x="0" y="0"/>
              </a:moveTo>
              <a:lnTo>
                <a:pt x="7" y="0"/>
              </a:lnTo>
              <a:lnTo>
                <a:pt x="7" y="12"/>
              </a:lnTo>
              <a:lnTo>
                <a:pt x="16" y="12"/>
              </a:lnTo>
              <a:lnTo>
                <a:pt x="16" y="16"/>
              </a:lnTo>
              <a:lnTo>
                <a:pt x="0" y="16"/>
              </a:lnTo>
              <a:lnTo>
                <a:pt x="0" y="0"/>
              </a:lnTo>
              <a:close/>
            </a:path>
          </a:pathLst>
        </a:cu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257175</xdr:colOff>
      <xdr:row>311</xdr:row>
      <xdr:rowOff>19050</xdr:rowOff>
    </xdr:from>
    <xdr:to>
      <xdr:col>9</xdr:col>
      <xdr:colOff>390525</xdr:colOff>
      <xdr:row>311</xdr:row>
      <xdr:rowOff>161925</xdr:rowOff>
    </xdr:to>
    <xdr:sp macro="" textlink="">
      <xdr:nvSpPr>
        <xdr:cNvPr id="114358" name="Freeform 334"/>
        <xdr:cNvSpPr>
          <a:spLocks/>
        </xdr:cNvSpPr>
      </xdr:nvSpPr>
      <xdr:spPr bwMode="auto">
        <a:xfrm rot="10800000" flipV="1">
          <a:off x="6124575" y="54235350"/>
          <a:ext cx="133350" cy="142875"/>
        </a:xfrm>
        <a:custGeom>
          <a:avLst/>
          <a:gdLst>
            <a:gd name="T0" fmla="*/ 0 w 16"/>
            <a:gd name="T1" fmla="*/ 0 h 16"/>
            <a:gd name="T2" fmla="*/ 2147483647 w 16"/>
            <a:gd name="T3" fmla="*/ 0 h 16"/>
            <a:gd name="T4" fmla="*/ 2147483647 w 16"/>
            <a:gd name="T5" fmla="*/ 2147483647 h 16"/>
            <a:gd name="T6" fmla="*/ 2147483647 w 16"/>
            <a:gd name="T7" fmla="*/ 2147483647 h 16"/>
            <a:gd name="T8" fmla="*/ 2147483647 w 16"/>
            <a:gd name="T9" fmla="*/ 2147483647 h 16"/>
            <a:gd name="T10" fmla="*/ 0 w 16"/>
            <a:gd name="T11" fmla="*/ 2147483647 h 16"/>
            <a:gd name="T12" fmla="*/ 0 w 16"/>
            <a:gd name="T13" fmla="*/ 0 h 16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16"/>
            <a:gd name="T22" fmla="*/ 0 h 16"/>
            <a:gd name="T23" fmla="*/ 16 w 16"/>
            <a:gd name="T24" fmla="*/ 16 h 16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16" h="16">
              <a:moveTo>
                <a:pt x="0" y="0"/>
              </a:moveTo>
              <a:lnTo>
                <a:pt x="7" y="0"/>
              </a:lnTo>
              <a:lnTo>
                <a:pt x="7" y="12"/>
              </a:lnTo>
              <a:lnTo>
                <a:pt x="16" y="12"/>
              </a:lnTo>
              <a:lnTo>
                <a:pt x="16" y="16"/>
              </a:lnTo>
              <a:lnTo>
                <a:pt x="0" y="16"/>
              </a:lnTo>
              <a:lnTo>
                <a:pt x="0" y="0"/>
              </a:lnTo>
              <a:close/>
            </a:path>
          </a:pathLst>
        </a:cu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276225</xdr:colOff>
      <xdr:row>311</xdr:row>
      <xdr:rowOff>47625</xdr:rowOff>
    </xdr:from>
    <xdr:to>
      <xdr:col>9</xdr:col>
      <xdr:colOff>333375</xdr:colOff>
      <xdr:row>311</xdr:row>
      <xdr:rowOff>114300</xdr:rowOff>
    </xdr:to>
    <xdr:grpSp>
      <xdr:nvGrpSpPr>
        <xdr:cNvPr id="114359" name="Group 338"/>
        <xdr:cNvGrpSpPr>
          <a:grpSpLocks/>
        </xdr:cNvGrpSpPr>
      </xdr:nvGrpSpPr>
      <xdr:grpSpPr bwMode="auto">
        <a:xfrm flipH="1">
          <a:off x="6165850" y="54816375"/>
          <a:ext cx="57150" cy="66675"/>
          <a:chOff x="440" y="5466"/>
          <a:chExt cx="4" cy="7"/>
        </a:xfrm>
      </xdr:grpSpPr>
      <xdr:sp macro="" textlink="">
        <xdr:nvSpPr>
          <xdr:cNvPr id="116361" name="Arc 339"/>
          <xdr:cNvSpPr>
            <a:spLocks/>
          </xdr:cNvSpPr>
        </xdr:nvSpPr>
        <xdr:spPr bwMode="auto">
          <a:xfrm>
            <a:off x="441" y="5466"/>
            <a:ext cx="3" cy="7"/>
          </a:xfrm>
          <a:custGeom>
            <a:avLst/>
            <a:gdLst>
              <a:gd name="T0" fmla="*/ 0 w 21600"/>
              <a:gd name="T1" fmla="*/ 0 h 43200"/>
              <a:gd name="T2" fmla="*/ 0 w 21600"/>
              <a:gd name="T3" fmla="*/ 0 h 43200"/>
              <a:gd name="T4" fmla="*/ 0 w 21600"/>
              <a:gd name="T5" fmla="*/ 0 h 43200"/>
              <a:gd name="T6" fmla="*/ 0 60000 65536"/>
              <a:gd name="T7" fmla="*/ 0 60000 65536"/>
              <a:gd name="T8" fmla="*/ 0 60000 65536"/>
              <a:gd name="T9" fmla="*/ 0 w 21600"/>
              <a:gd name="T10" fmla="*/ 0 h 43200"/>
              <a:gd name="T11" fmla="*/ 21600 w 21600"/>
              <a:gd name="T12" fmla="*/ 43200 h 432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432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cubicBezTo>
                  <a:pt x="21600" y="33529"/>
                  <a:pt x="11929" y="43199"/>
                  <a:pt x="0" y="43200"/>
                </a:cubicBezTo>
              </a:path>
              <a:path w="21600" h="432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cubicBezTo>
                  <a:pt x="21600" y="33529"/>
                  <a:pt x="11929" y="43199"/>
                  <a:pt x="0" y="43200"/>
                </a:cubicBezTo>
                <a:lnTo>
                  <a:pt x="0" y="21600"/>
                </a:lnTo>
                <a:close/>
              </a:path>
            </a:pathLst>
          </a:cu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6362" name="Line 340"/>
          <xdr:cNvSpPr>
            <a:spLocks noChangeShapeType="1"/>
          </xdr:cNvSpPr>
        </xdr:nvSpPr>
        <xdr:spPr bwMode="auto">
          <a:xfrm>
            <a:off x="440" y="5466"/>
            <a:ext cx="0" cy="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9</xdr:col>
      <xdr:colOff>609600</xdr:colOff>
      <xdr:row>316</xdr:row>
      <xdr:rowOff>142875</xdr:rowOff>
    </xdr:from>
    <xdr:to>
      <xdr:col>9</xdr:col>
      <xdr:colOff>695325</xdr:colOff>
      <xdr:row>319</xdr:row>
      <xdr:rowOff>0</xdr:rowOff>
    </xdr:to>
    <xdr:sp macro="" textlink="">
      <xdr:nvSpPr>
        <xdr:cNvPr id="114360" name="Rectangle 341"/>
        <xdr:cNvSpPr>
          <a:spLocks noChangeArrowheads="1"/>
        </xdr:cNvSpPr>
      </xdr:nvSpPr>
      <xdr:spPr bwMode="auto">
        <a:xfrm>
          <a:off x="6477000" y="55245000"/>
          <a:ext cx="85725" cy="371475"/>
        </a:xfrm>
        <a:prstGeom prst="rect">
          <a:avLst/>
        </a:prstGeom>
        <a:solidFill>
          <a:srgbClr val="96969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552450</xdr:colOff>
      <xdr:row>319</xdr:row>
      <xdr:rowOff>0</xdr:rowOff>
    </xdr:from>
    <xdr:to>
      <xdr:col>9</xdr:col>
      <xdr:colOff>742950</xdr:colOff>
      <xdr:row>319</xdr:row>
      <xdr:rowOff>85725</xdr:rowOff>
    </xdr:to>
    <xdr:sp macro="" textlink="">
      <xdr:nvSpPr>
        <xdr:cNvPr id="114361" name="Rectangle 342"/>
        <xdr:cNvSpPr>
          <a:spLocks noChangeArrowheads="1"/>
        </xdr:cNvSpPr>
      </xdr:nvSpPr>
      <xdr:spPr bwMode="auto">
        <a:xfrm>
          <a:off x="6419850" y="55616475"/>
          <a:ext cx="190500" cy="85725"/>
        </a:xfrm>
        <a:prstGeom prst="rect">
          <a:avLst/>
        </a:prstGeom>
        <a:solidFill>
          <a:srgbClr val="96969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152400</xdr:colOff>
      <xdr:row>316</xdr:row>
      <xdr:rowOff>95250</xdr:rowOff>
    </xdr:from>
    <xdr:to>
      <xdr:col>8</xdr:col>
      <xdr:colOff>581025</xdr:colOff>
      <xdr:row>319</xdr:row>
      <xdr:rowOff>152400</xdr:rowOff>
    </xdr:to>
    <xdr:sp macro="" textlink="">
      <xdr:nvSpPr>
        <xdr:cNvPr id="114362" name="Rectangle 344"/>
        <xdr:cNvSpPr>
          <a:spLocks noChangeArrowheads="1"/>
        </xdr:cNvSpPr>
      </xdr:nvSpPr>
      <xdr:spPr bwMode="auto">
        <a:xfrm>
          <a:off x="5295900" y="55197375"/>
          <a:ext cx="428625" cy="571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561975</xdr:colOff>
      <xdr:row>314</xdr:row>
      <xdr:rowOff>114300</xdr:rowOff>
    </xdr:from>
    <xdr:to>
      <xdr:col>7</xdr:col>
      <xdr:colOff>561975</xdr:colOff>
      <xdr:row>317</xdr:row>
      <xdr:rowOff>38100</xdr:rowOff>
    </xdr:to>
    <xdr:sp macro="" textlink="">
      <xdr:nvSpPr>
        <xdr:cNvPr id="114363" name="Line 346"/>
        <xdr:cNvSpPr>
          <a:spLocks noChangeShapeType="1"/>
        </xdr:cNvSpPr>
      </xdr:nvSpPr>
      <xdr:spPr bwMode="auto">
        <a:xfrm>
          <a:off x="4743450" y="5486400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904875</xdr:colOff>
      <xdr:row>314</xdr:row>
      <xdr:rowOff>104775</xdr:rowOff>
    </xdr:from>
    <xdr:to>
      <xdr:col>7</xdr:col>
      <xdr:colOff>904875</xdr:colOff>
      <xdr:row>317</xdr:row>
      <xdr:rowOff>28575</xdr:rowOff>
    </xdr:to>
    <xdr:sp macro="" textlink="">
      <xdr:nvSpPr>
        <xdr:cNvPr id="114364" name="Line 347"/>
        <xdr:cNvSpPr>
          <a:spLocks noChangeShapeType="1"/>
        </xdr:cNvSpPr>
      </xdr:nvSpPr>
      <xdr:spPr bwMode="auto">
        <a:xfrm>
          <a:off x="5086350" y="54854475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561975</xdr:colOff>
      <xdr:row>316</xdr:row>
      <xdr:rowOff>133350</xdr:rowOff>
    </xdr:from>
    <xdr:to>
      <xdr:col>7</xdr:col>
      <xdr:colOff>895350</xdr:colOff>
      <xdr:row>316</xdr:row>
      <xdr:rowOff>142875</xdr:rowOff>
    </xdr:to>
    <xdr:sp macro="" textlink="">
      <xdr:nvSpPr>
        <xdr:cNvPr id="114365" name="Line 348"/>
        <xdr:cNvSpPr>
          <a:spLocks noChangeShapeType="1"/>
        </xdr:cNvSpPr>
      </xdr:nvSpPr>
      <xdr:spPr bwMode="auto">
        <a:xfrm>
          <a:off x="4743450" y="55235475"/>
          <a:ext cx="33337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7</xdr:col>
      <xdr:colOff>671331</xdr:colOff>
      <xdr:row>315</xdr:row>
      <xdr:rowOff>114300</xdr:rowOff>
    </xdr:from>
    <xdr:to>
      <xdr:col>7</xdr:col>
      <xdr:colOff>904806</xdr:colOff>
      <xdr:row>317</xdr:row>
      <xdr:rowOff>0</xdr:rowOff>
    </xdr:to>
    <xdr:sp macro="" textlink="">
      <xdr:nvSpPr>
        <xdr:cNvPr id="208" name="Rectangle 349"/>
        <xdr:cNvSpPr>
          <a:spLocks noChangeArrowheads="1"/>
        </xdr:cNvSpPr>
      </xdr:nvSpPr>
      <xdr:spPr bwMode="auto">
        <a:xfrm>
          <a:off x="4852806" y="55044975"/>
          <a:ext cx="2334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ｓ</a:t>
          </a:r>
        </a:p>
      </xdr:txBody>
    </xdr:sp>
    <xdr:clientData/>
  </xdr:twoCellAnchor>
  <xdr:twoCellAnchor>
    <xdr:from>
      <xdr:col>7</xdr:col>
      <xdr:colOff>542925</xdr:colOff>
      <xdr:row>312</xdr:row>
      <xdr:rowOff>9525</xdr:rowOff>
    </xdr:from>
    <xdr:to>
      <xdr:col>9</xdr:col>
      <xdr:colOff>1085850</xdr:colOff>
      <xdr:row>313</xdr:row>
      <xdr:rowOff>38100</xdr:rowOff>
    </xdr:to>
    <xdr:sp macro="" textlink="">
      <xdr:nvSpPr>
        <xdr:cNvPr id="114367" name="Freeform 350"/>
        <xdr:cNvSpPr>
          <a:spLocks/>
        </xdr:cNvSpPr>
      </xdr:nvSpPr>
      <xdr:spPr bwMode="auto">
        <a:xfrm>
          <a:off x="4724400" y="54406800"/>
          <a:ext cx="2228850" cy="209550"/>
        </a:xfrm>
        <a:custGeom>
          <a:avLst/>
          <a:gdLst>
            <a:gd name="T0" fmla="*/ 0 w 178"/>
            <a:gd name="T1" fmla="*/ 0 h 26"/>
            <a:gd name="T2" fmla="*/ 2147483647 w 178"/>
            <a:gd name="T3" fmla="*/ 0 h 26"/>
            <a:gd name="T4" fmla="*/ 2147483647 w 178"/>
            <a:gd name="T5" fmla="*/ 2147483647 h 26"/>
            <a:gd name="T6" fmla="*/ 0 w 178"/>
            <a:gd name="T7" fmla="*/ 2147483647 h 26"/>
            <a:gd name="T8" fmla="*/ 0 60000 65536"/>
            <a:gd name="T9" fmla="*/ 0 60000 65536"/>
            <a:gd name="T10" fmla="*/ 0 60000 65536"/>
            <a:gd name="T11" fmla="*/ 0 60000 65536"/>
            <a:gd name="T12" fmla="*/ 0 w 178"/>
            <a:gd name="T13" fmla="*/ 0 h 26"/>
            <a:gd name="T14" fmla="*/ 178 w 178"/>
            <a:gd name="T15" fmla="*/ 26 h 2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78" h="26">
              <a:moveTo>
                <a:pt x="0" y="0"/>
              </a:moveTo>
              <a:lnTo>
                <a:pt x="178" y="0"/>
              </a:lnTo>
              <a:lnTo>
                <a:pt x="178" y="26"/>
              </a:lnTo>
              <a:lnTo>
                <a:pt x="0" y="26"/>
              </a:lnTo>
            </a:path>
          </a:pathLst>
        </a:custGeom>
        <a:solidFill>
          <a:srgbClr val="99CC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714375</xdr:colOff>
      <xdr:row>311</xdr:row>
      <xdr:rowOff>76200</xdr:rowOff>
    </xdr:from>
    <xdr:to>
      <xdr:col>9</xdr:col>
      <xdr:colOff>714375</xdr:colOff>
      <xdr:row>313</xdr:row>
      <xdr:rowOff>133350</xdr:rowOff>
    </xdr:to>
    <xdr:sp macro="" textlink="">
      <xdr:nvSpPr>
        <xdr:cNvPr id="114368" name="Line 351"/>
        <xdr:cNvSpPr>
          <a:spLocks noChangeShapeType="1"/>
        </xdr:cNvSpPr>
      </xdr:nvSpPr>
      <xdr:spPr bwMode="auto">
        <a:xfrm flipV="1">
          <a:off x="6581775" y="54292500"/>
          <a:ext cx="0" cy="41910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9</xdr:col>
      <xdr:colOff>733209</xdr:colOff>
      <xdr:row>312</xdr:row>
      <xdr:rowOff>19050</xdr:rowOff>
    </xdr:from>
    <xdr:to>
      <xdr:col>9</xdr:col>
      <xdr:colOff>1030359</xdr:colOff>
      <xdr:row>313</xdr:row>
      <xdr:rowOff>38100</xdr:rowOff>
    </xdr:to>
    <xdr:sp macro="" textlink="">
      <xdr:nvSpPr>
        <xdr:cNvPr id="211" name="Text Box 352"/>
        <xdr:cNvSpPr txBox="1">
          <a:spLocks noChangeArrowheads="1"/>
        </xdr:cNvSpPr>
      </xdr:nvSpPr>
      <xdr:spPr bwMode="auto">
        <a:xfrm>
          <a:off x="6600609" y="54416325"/>
          <a:ext cx="2971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Ｄ</a:t>
          </a:r>
        </a:p>
      </xdr:txBody>
    </xdr:sp>
    <xdr:clientData/>
  </xdr:twoCellAnchor>
  <xdr:twoCellAnchor>
    <xdr:from>
      <xdr:col>7</xdr:col>
      <xdr:colOff>9525</xdr:colOff>
      <xdr:row>312</xdr:row>
      <xdr:rowOff>19050</xdr:rowOff>
    </xdr:from>
    <xdr:to>
      <xdr:col>7</xdr:col>
      <xdr:colOff>542925</xdr:colOff>
      <xdr:row>313</xdr:row>
      <xdr:rowOff>28575</xdr:rowOff>
    </xdr:to>
    <xdr:sp macro="" textlink="">
      <xdr:nvSpPr>
        <xdr:cNvPr id="114370" name="Rectangle 353"/>
        <xdr:cNvSpPr>
          <a:spLocks noChangeArrowheads="1"/>
        </xdr:cNvSpPr>
      </xdr:nvSpPr>
      <xdr:spPr bwMode="auto">
        <a:xfrm>
          <a:off x="4191000" y="54416325"/>
          <a:ext cx="533400" cy="190500"/>
        </a:xfrm>
        <a:prstGeom prst="rect">
          <a:avLst/>
        </a:prstGeom>
        <a:solidFill>
          <a:srgbClr val="99CC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9525</xdr:colOff>
      <xdr:row>311</xdr:row>
      <xdr:rowOff>142875</xdr:rowOff>
    </xdr:from>
    <xdr:to>
      <xdr:col>7</xdr:col>
      <xdr:colOff>542925</xdr:colOff>
      <xdr:row>313</xdr:row>
      <xdr:rowOff>76200</xdr:rowOff>
    </xdr:to>
    <xdr:grpSp>
      <xdr:nvGrpSpPr>
        <xdr:cNvPr id="114371" name="Group 354"/>
        <xdr:cNvGrpSpPr>
          <a:grpSpLocks/>
        </xdr:cNvGrpSpPr>
      </xdr:nvGrpSpPr>
      <xdr:grpSpPr bwMode="auto">
        <a:xfrm>
          <a:off x="4200525" y="54911625"/>
          <a:ext cx="533400" cy="282575"/>
          <a:chOff x="428" y="5513"/>
          <a:chExt cx="50" cy="33"/>
        </a:xfrm>
      </xdr:grpSpPr>
      <xdr:sp macro="" textlink="">
        <xdr:nvSpPr>
          <xdr:cNvPr id="116359" name="Freeform 355"/>
          <xdr:cNvSpPr>
            <a:spLocks/>
          </xdr:cNvSpPr>
        </xdr:nvSpPr>
        <xdr:spPr bwMode="auto">
          <a:xfrm>
            <a:off x="429" y="5513"/>
            <a:ext cx="49" cy="7"/>
          </a:xfrm>
          <a:custGeom>
            <a:avLst/>
            <a:gdLst>
              <a:gd name="T0" fmla="*/ 0 w 49"/>
              <a:gd name="T1" fmla="*/ 7 h 7"/>
              <a:gd name="T2" fmla="*/ 3 w 49"/>
              <a:gd name="T3" fmla="*/ 0 h 7"/>
              <a:gd name="T4" fmla="*/ 7 w 49"/>
              <a:gd name="T5" fmla="*/ 7 h 7"/>
              <a:gd name="T6" fmla="*/ 11 w 49"/>
              <a:gd name="T7" fmla="*/ 0 h 7"/>
              <a:gd name="T8" fmla="*/ 13 w 49"/>
              <a:gd name="T9" fmla="*/ 7 h 7"/>
              <a:gd name="T10" fmla="*/ 18 w 49"/>
              <a:gd name="T11" fmla="*/ 0 h 7"/>
              <a:gd name="T12" fmla="*/ 21 w 49"/>
              <a:gd name="T13" fmla="*/ 7 h 7"/>
              <a:gd name="T14" fmla="*/ 25 w 49"/>
              <a:gd name="T15" fmla="*/ 0 h 7"/>
              <a:gd name="T16" fmla="*/ 29 w 49"/>
              <a:gd name="T17" fmla="*/ 7 h 7"/>
              <a:gd name="T18" fmla="*/ 33 w 49"/>
              <a:gd name="T19" fmla="*/ 0 h 7"/>
              <a:gd name="T20" fmla="*/ 37 w 49"/>
              <a:gd name="T21" fmla="*/ 6 h 7"/>
              <a:gd name="T22" fmla="*/ 40 w 49"/>
              <a:gd name="T23" fmla="*/ 0 h 7"/>
              <a:gd name="T24" fmla="*/ 44 w 49"/>
              <a:gd name="T25" fmla="*/ 7 h 7"/>
              <a:gd name="T26" fmla="*/ 46 w 49"/>
              <a:gd name="T27" fmla="*/ 0 h 7"/>
              <a:gd name="T28" fmla="*/ 49 w 49"/>
              <a:gd name="T29" fmla="*/ 6 h 7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w 49"/>
              <a:gd name="T46" fmla="*/ 0 h 7"/>
              <a:gd name="T47" fmla="*/ 49 w 49"/>
              <a:gd name="T48" fmla="*/ 7 h 7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T45" t="T46" r="T47" b="T48"/>
            <a:pathLst>
              <a:path w="49" h="7">
                <a:moveTo>
                  <a:pt x="0" y="7"/>
                </a:moveTo>
                <a:lnTo>
                  <a:pt x="3" y="0"/>
                </a:lnTo>
                <a:lnTo>
                  <a:pt x="7" y="7"/>
                </a:lnTo>
                <a:lnTo>
                  <a:pt x="11" y="0"/>
                </a:lnTo>
                <a:lnTo>
                  <a:pt x="13" y="7"/>
                </a:lnTo>
                <a:lnTo>
                  <a:pt x="18" y="0"/>
                </a:lnTo>
                <a:lnTo>
                  <a:pt x="21" y="7"/>
                </a:lnTo>
                <a:lnTo>
                  <a:pt x="25" y="0"/>
                </a:lnTo>
                <a:lnTo>
                  <a:pt x="29" y="7"/>
                </a:lnTo>
                <a:lnTo>
                  <a:pt x="33" y="0"/>
                </a:lnTo>
                <a:lnTo>
                  <a:pt x="37" y="6"/>
                </a:lnTo>
                <a:lnTo>
                  <a:pt x="40" y="0"/>
                </a:lnTo>
                <a:lnTo>
                  <a:pt x="44" y="7"/>
                </a:lnTo>
                <a:lnTo>
                  <a:pt x="46" y="0"/>
                </a:lnTo>
                <a:lnTo>
                  <a:pt x="49" y="6"/>
                </a:lnTo>
              </a:path>
            </a:pathLst>
          </a:custGeom>
          <a:solidFill>
            <a:srgbClr val="99CC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6360" name="Freeform 356"/>
          <xdr:cNvSpPr>
            <a:spLocks/>
          </xdr:cNvSpPr>
        </xdr:nvSpPr>
        <xdr:spPr bwMode="auto">
          <a:xfrm flipV="1">
            <a:off x="428" y="5540"/>
            <a:ext cx="49" cy="6"/>
          </a:xfrm>
          <a:custGeom>
            <a:avLst/>
            <a:gdLst>
              <a:gd name="T0" fmla="*/ 0 w 49"/>
              <a:gd name="T1" fmla="*/ 3 h 7"/>
              <a:gd name="T2" fmla="*/ 3 w 49"/>
              <a:gd name="T3" fmla="*/ 0 h 7"/>
              <a:gd name="T4" fmla="*/ 7 w 49"/>
              <a:gd name="T5" fmla="*/ 3 h 7"/>
              <a:gd name="T6" fmla="*/ 11 w 49"/>
              <a:gd name="T7" fmla="*/ 0 h 7"/>
              <a:gd name="T8" fmla="*/ 13 w 49"/>
              <a:gd name="T9" fmla="*/ 3 h 7"/>
              <a:gd name="T10" fmla="*/ 18 w 49"/>
              <a:gd name="T11" fmla="*/ 0 h 7"/>
              <a:gd name="T12" fmla="*/ 21 w 49"/>
              <a:gd name="T13" fmla="*/ 3 h 7"/>
              <a:gd name="T14" fmla="*/ 25 w 49"/>
              <a:gd name="T15" fmla="*/ 0 h 7"/>
              <a:gd name="T16" fmla="*/ 29 w 49"/>
              <a:gd name="T17" fmla="*/ 3 h 7"/>
              <a:gd name="T18" fmla="*/ 33 w 49"/>
              <a:gd name="T19" fmla="*/ 0 h 7"/>
              <a:gd name="T20" fmla="*/ 37 w 49"/>
              <a:gd name="T21" fmla="*/ 3 h 7"/>
              <a:gd name="T22" fmla="*/ 40 w 49"/>
              <a:gd name="T23" fmla="*/ 0 h 7"/>
              <a:gd name="T24" fmla="*/ 44 w 49"/>
              <a:gd name="T25" fmla="*/ 3 h 7"/>
              <a:gd name="T26" fmla="*/ 46 w 49"/>
              <a:gd name="T27" fmla="*/ 0 h 7"/>
              <a:gd name="T28" fmla="*/ 49 w 49"/>
              <a:gd name="T29" fmla="*/ 3 h 7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w 49"/>
              <a:gd name="T46" fmla="*/ 0 h 7"/>
              <a:gd name="T47" fmla="*/ 49 w 49"/>
              <a:gd name="T48" fmla="*/ 7 h 7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T45" t="T46" r="T47" b="T48"/>
            <a:pathLst>
              <a:path w="49" h="7">
                <a:moveTo>
                  <a:pt x="0" y="7"/>
                </a:moveTo>
                <a:lnTo>
                  <a:pt x="3" y="0"/>
                </a:lnTo>
                <a:lnTo>
                  <a:pt x="7" y="7"/>
                </a:lnTo>
                <a:lnTo>
                  <a:pt x="11" y="0"/>
                </a:lnTo>
                <a:lnTo>
                  <a:pt x="13" y="7"/>
                </a:lnTo>
                <a:lnTo>
                  <a:pt x="18" y="0"/>
                </a:lnTo>
                <a:lnTo>
                  <a:pt x="21" y="7"/>
                </a:lnTo>
                <a:lnTo>
                  <a:pt x="25" y="0"/>
                </a:lnTo>
                <a:lnTo>
                  <a:pt x="29" y="7"/>
                </a:lnTo>
                <a:lnTo>
                  <a:pt x="33" y="0"/>
                </a:lnTo>
                <a:lnTo>
                  <a:pt x="37" y="6"/>
                </a:lnTo>
                <a:lnTo>
                  <a:pt x="40" y="0"/>
                </a:lnTo>
                <a:lnTo>
                  <a:pt x="44" y="7"/>
                </a:lnTo>
                <a:lnTo>
                  <a:pt x="46" y="0"/>
                </a:lnTo>
                <a:lnTo>
                  <a:pt x="49" y="6"/>
                </a:lnTo>
              </a:path>
            </a:pathLst>
          </a:custGeom>
          <a:solidFill>
            <a:srgbClr val="99CC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6</xdr:col>
      <xdr:colOff>542925</xdr:colOff>
      <xdr:row>104</xdr:row>
      <xdr:rowOff>19050</xdr:rowOff>
    </xdr:from>
    <xdr:to>
      <xdr:col>7</xdr:col>
      <xdr:colOff>190500</xdr:colOff>
      <xdr:row>105</xdr:row>
      <xdr:rowOff>104775</xdr:rowOff>
    </xdr:to>
    <xdr:sp macro="" textlink="">
      <xdr:nvSpPr>
        <xdr:cNvPr id="114372" name="Line 358"/>
        <xdr:cNvSpPr>
          <a:spLocks noChangeShapeType="1"/>
        </xdr:cNvSpPr>
      </xdr:nvSpPr>
      <xdr:spPr bwMode="auto">
        <a:xfrm flipV="1">
          <a:off x="4000500" y="18211800"/>
          <a:ext cx="371475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8</xdr:col>
      <xdr:colOff>9525</xdr:colOff>
      <xdr:row>166</xdr:row>
      <xdr:rowOff>0</xdr:rowOff>
    </xdr:from>
    <xdr:to>
      <xdr:col>8</xdr:col>
      <xdr:colOff>209550</xdr:colOff>
      <xdr:row>168</xdr:row>
      <xdr:rowOff>47625</xdr:rowOff>
    </xdr:to>
    <xdr:sp macro="" textlink="">
      <xdr:nvSpPr>
        <xdr:cNvPr id="217" name="Text Box 359"/>
        <xdr:cNvSpPr txBox="1">
          <a:spLocks noChangeArrowheads="1"/>
        </xdr:cNvSpPr>
      </xdr:nvSpPr>
      <xdr:spPr bwMode="auto">
        <a:xfrm>
          <a:off x="5153025" y="28822650"/>
          <a:ext cx="20002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</a:t>
          </a: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7</xdr:col>
      <xdr:colOff>866775</xdr:colOff>
      <xdr:row>167</xdr:row>
      <xdr:rowOff>0</xdr:rowOff>
    </xdr:from>
    <xdr:to>
      <xdr:col>8</xdr:col>
      <xdr:colOff>304800</xdr:colOff>
      <xdr:row>167</xdr:row>
      <xdr:rowOff>0</xdr:rowOff>
    </xdr:to>
    <xdr:sp macro="" textlink="">
      <xdr:nvSpPr>
        <xdr:cNvPr id="114374" name="Line 360"/>
        <xdr:cNvSpPr>
          <a:spLocks noChangeShapeType="1"/>
        </xdr:cNvSpPr>
      </xdr:nvSpPr>
      <xdr:spPr bwMode="auto">
        <a:xfrm>
          <a:off x="5048250" y="28994100"/>
          <a:ext cx="400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8</xdr:col>
      <xdr:colOff>38100</xdr:colOff>
      <xdr:row>166</xdr:row>
      <xdr:rowOff>76200</xdr:rowOff>
    </xdr:from>
    <xdr:to>
      <xdr:col>10</xdr:col>
      <xdr:colOff>28575</xdr:colOff>
      <xdr:row>168</xdr:row>
      <xdr:rowOff>76200</xdr:rowOff>
    </xdr:to>
    <xdr:sp macro="" textlink="">
      <xdr:nvSpPr>
        <xdr:cNvPr id="219" name="Text Box 361"/>
        <xdr:cNvSpPr txBox="1">
          <a:spLocks noChangeArrowheads="1"/>
        </xdr:cNvSpPr>
      </xdr:nvSpPr>
      <xdr:spPr bwMode="auto">
        <a:xfrm>
          <a:off x="5181600" y="28898850"/>
          <a:ext cx="189547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d</a:t>
          </a:r>
          <a:r>
            <a:rPr lang="en-US" altLang="ja-JP" sz="1000" b="0" i="0" u="none" strike="noStrike" baseline="3000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-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d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－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ｔ）</a:t>
          </a:r>
          <a:r>
            <a:rPr lang="en-US" altLang="ja-JP" sz="1000" b="0" i="0" u="none" strike="noStrike" baseline="30000">
              <a:solidFill>
                <a:srgbClr val="000000"/>
              </a:solidFill>
              <a:latin typeface="ＭＳ Ｐゴシック"/>
              <a:ea typeface="ＭＳ Ｐゴシック"/>
            </a:rPr>
            <a:t>2 </a:t>
          </a:r>
        </a:p>
      </xdr:txBody>
    </xdr:sp>
    <xdr:clientData/>
  </xdr:twoCellAnchor>
  <xdr:twoCellAnchor editAs="oneCell">
    <xdr:from>
      <xdr:col>8</xdr:col>
      <xdr:colOff>400050</xdr:colOff>
      <xdr:row>166</xdr:row>
      <xdr:rowOff>47625</xdr:rowOff>
    </xdr:from>
    <xdr:to>
      <xdr:col>9</xdr:col>
      <xdr:colOff>581025</xdr:colOff>
      <xdr:row>167</xdr:row>
      <xdr:rowOff>104775</xdr:rowOff>
    </xdr:to>
    <xdr:sp macro="" textlink="">
      <xdr:nvSpPr>
        <xdr:cNvPr id="114376" name="Freeform 362"/>
        <xdr:cNvSpPr>
          <a:spLocks/>
        </xdr:cNvSpPr>
      </xdr:nvSpPr>
      <xdr:spPr bwMode="auto">
        <a:xfrm>
          <a:off x="5543550" y="28870275"/>
          <a:ext cx="904875" cy="228600"/>
        </a:xfrm>
        <a:custGeom>
          <a:avLst/>
          <a:gdLst>
            <a:gd name="T0" fmla="*/ 0 w 65"/>
            <a:gd name="T1" fmla="*/ 2147483647 h 25"/>
            <a:gd name="T2" fmla="*/ 2147483647 w 65"/>
            <a:gd name="T3" fmla="*/ 2147483647 h 25"/>
            <a:gd name="T4" fmla="*/ 2147483647 w 65"/>
            <a:gd name="T5" fmla="*/ 2147483647 h 25"/>
            <a:gd name="T6" fmla="*/ 2147483647 w 65"/>
            <a:gd name="T7" fmla="*/ 0 h 25"/>
            <a:gd name="T8" fmla="*/ 2147483647 w 65"/>
            <a:gd name="T9" fmla="*/ 0 h 2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65"/>
            <a:gd name="T16" fmla="*/ 0 h 25"/>
            <a:gd name="T17" fmla="*/ 65 w 65"/>
            <a:gd name="T18" fmla="*/ 25 h 25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65" h="25">
              <a:moveTo>
                <a:pt x="0" y="25"/>
              </a:moveTo>
              <a:lnTo>
                <a:pt x="2" y="13"/>
              </a:lnTo>
              <a:lnTo>
                <a:pt x="5" y="25"/>
              </a:lnTo>
              <a:lnTo>
                <a:pt x="10" y="0"/>
              </a:lnTo>
              <a:lnTo>
                <a:pt x="65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238125</xdr:colOff>
      <xdr:row>160</xdr:row>
      <xdr:rowOff>104775</xdr:rowOff>
    </xdr:from>
    <xdr:to>
      <xdr:col>10</xdr:col>
      <xdr:colOff>152400</xdr:colOff>
      <xdr:row>168</xdr:row>
      <xdr:rowOff>123825</xdr:rowOff>
    </xdr:to>
    <xdr:sp macro="" textlink="">
      <xdr:nvSpPr>
        <xdr:cNvPr id="114377" name="Rectangle 364"/>
        <xdr:cNvSpPr>
          <a:spLocks noChangeArrowheads="1"/>
        </xdr:cNvSpPr>
      </xdr:nvSpPr>
      <xdr:spPr bwMode="auto">
        <a:xfrm>
          <a:off x="3695700" y="27898725"/>
          <a:ext cx="3505200" cy="13906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276225</xdr:colOff>
      <xdr:row>53</xdr:row>
      <xdr:rowOff>66675</xdr:rowOff>
    </xdr:from>
    <xdr:to>
      <xdr:col>5</xdr:col>
      <xdr:colOff>876300</xdr:colOff>
      <xdr:row>61</xdr:row>
      <xdr:rowOff>142875</xdr:rowOff>
    </xdr:to>
    <xdr:grpSp>
      <xdr:nvGrpSpPr>
        <xdr:cNvPr id="114378" name="Group 1682"/>
        <xdr:cNvGrpSpPr>
          <a:grpSpLocks/>
        </xdr:cNvGrpSpPr>
      </xdr:nvGrpSpPr>
      <xdr:grpSpPr bwMode="auto">
        <a:xfrm>
          <a:off x="1181100" y="9512300"/>
          <a:ext cx="2076450" cy="1473200"/>
          <a:chOff x="123" y="994"/>
          <a:chExt cx="211" cy="152"/>
        </a:xfrm>
      </xdr:grpSpPr>
      <xdr:grpSp>
        <xdr:nvGrpSpPr>
          <xdr:cNvPr id="116342" name="Group 591"/>
          <xdr:cNvGrpSpPr>
            <a:grpSpLocks/>
          </xdr:cNvGrpSpPr>
        </xdr:nvGrpSpPr>
        <xdr:grpSpPr bwMode="auto">
          <a:xfrm>
            <a:off x="152" y="1035"/>
            <a:ext cx="182" cy="103"/>
            <a:chOff x="46" y="2635"/>
            <a:chExt cx="334" cy="185"/>
          </a:xfrm>
        </xdr:grpSpPr>
        <xdr:sp macro="" textlink="">
          <xdr:nvSpPr>
            <xdr:cNvPr id="116350" name="Oval 592"/>
            <xdr:cNvSpPr>
              <a:spLocks noChangeArrowheads="1"/>
            </xdr:cNvSpPr>
          </xdr:nvSpPr>
          <xdr:spPr bwMode="auto">
            <a:xfrm>
              <a:off x="279" y="2666"/>
              <a:ext cx="53" cy="54"/>
            </a:xfrm>
            <a:prstGeom prst="ellipse">
              <a:avLst/>
            </a:prstGeom>
            <a:solidFill>
              <a:srgbClr val="CCFFCC"/>
            </a:solidFill>
            <a:ln w="1905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6351" name="Freeform 593"/>
            <xdr:cNvSpPr>
              <a:spLocks/>
            </xdr:cNvSpPr>
          </xdr:nvSpPr>
          <xdr:spPr bwMode="auto">
            <a:xfrm>
              <a:off x="46" y="2635"/>
              <a:ext cx="334" cy="185"/>
            </a:xfrm>
            <a:custGeom>
              <a:avLst/>
              <a:gdLst>
                <a:gd name="T0" fmla="*/ 1 w 386"/>
                <a:gd name="T1" fmla="*/ 1 h 216"/>
                <a:gd name="T2" fmla="*/ 22 w 386"/>
                <a:gd name="T3" fmla="*/ 0 h 216"/>
                <a:gd name="T4" fmla="*/ 22 w 386"/>
                <a:gd name="T5" fmla="*/ 3 h 216"/>
                <a:gd name="T6" fmla="*/ 13 w 386"/>
                <a:gd name="T7" fmla="*/ 3 h 216"/>
                <a:gd name="T8" fmla="*/ 13 w 386"/>
                <a:gd name="T9" fmla="*/ 9 h 216"/>
                <a:gd name="T10" fmla="*/ 0 w 386"/>
                <a:gd name="T11" fmla="*/ 9 h 216"/>
                <a:gd name="T12" fmla="*/ 1 w 386"/>
                <a:gd name="T13" fmla="*/ 1 h 21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386"/>
                <a:gd name="T22" fmla="*/ 0 h 216"/>
                <a:gd name="T23" fmla="*/ 386 w 386"/>
                <a:gd name="T24" fmla="*/ 216 h 216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386" h="216">
                  <a:moveTo>
                    <a:pt x="1" y="1"/>
                  </a:moveTo>
                  <a:lnTo>
                    <a:pt x="386" y="0"/>
                  </a:lnTo>
                  <a:lnTo>
                    <a:pt x="386" y="46"/>
                  </a:lnTo>
                  <a:lnTo>
                    <a:pt x="238" y="45"/>
                  </a:lnTo>
                  <a:lnTo>
                    <a:pt x="238" y="216"/>
                  </a:lnTo>
                  <a:lnTo>
                    <a:pt x="0" y="216"/>
                  </a:lnTo>
                  <a:lnTo>
                    <a:pt x="1" y="1"/>
                  </a:lnTo>
                  <a:close/>
                </a:path>
              </a:pathLst>
            </a:custGeom>
            <a:solidFill>
              <a:srgbClr val="CCFFFF"/>
            </a:solidFill>
            <a:ln w="19050" cmpd="sng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6352" name="Freeform 594"/>
            <xdr:cNvSpPr>
              <a:spLocks/>
            </xdr:cNvSpPr>
          </xdr:nvSpPr>
          <xdr:spPr bwMode="auto">
            <a:xfrm>
              <a:off x="177" y="2752"/>
              <a:ext cx="74" cy="67"/>
            </a:xfrm>
            <a:custGeom>
              <a:avLst/>
              <a:gdLst>
                <a:gd name="T0" fmla="*/ 0 w 90"/>
                <a:gd name="T1" fmla="*/ 3 h 78"/>
                <a:gd name="T2" fmla="*/ 0 w 90"/>
                <a:gd name="T3" fmla="*/ 0 h 78"/>
                <a:gd name="T4" fmla="*/ 2 w 90"/>
                <a:gd name="T5" fmla="*/ 0 h 78"/>
                <a:gd name="T6" fmla="*/ 0 60000 65536"/>
                <a:gd name="T7" fmla="*/ 0 60000 65536"/>
                <a:gd name="T8" fmla="*/ 0 60000 65536"/>
                <a:gd name="T9" fmla="*/ 0 w 90"/>
                <a:gd name="T10" fmla="*/ 0 h 78"/>
                <a:gd name="T11" fmla="*/ 90 w 90"/>
                <a:gd name="T12" fmla="*/ 78 h 78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90" h="78">
                  <a:moveTo>
                    <a:pt x="0" y="78"/>
                  </a:moveTo>
                  <a:lnTo>
                    <a:pt x="0" y="0"/>
                  </a:lnTo>
                  <a:lnTo>
                    <a:pt x="90" y="0"/>
                  </a:lnTo>
                </a:path>
              </a:pathLst>
            </a:custGeom>
            <a:noFill/>
            <a:ln w="19050" cmpd="sng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6353" name="Oval 595"/>
            <xdr:cNvSpPr>
              <a:spLocks noChangeArrowheads="1"/>
            </xdr:cNvSpPr>
          </xdr:nvSpPr>
          <xdr:spPr bwMode="auto">
            <a:xfrm>
              <a:off x="87" y="2661"/>
              <a:ext cx="69" cy="69"/>
            </a:xfrm>
            <a:prstGeom prst="ellipse">
              <a:avLst/>
            </a:prstGeom>
            <a:solidFill>
              <a:srgbClr val="FF99CC"/>
            </a:solidFill>
            <a:ln w="1905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6354" name="Oval 596"/>
            <xdr:cNvSpPr>
              <a:spLocks noChangeArrowheads="1"/>
            </xdr:cNvSpPr>
          </xdr:nvSpPr>
          <xdr:spPr bwMode="auto">
            <a:xfrm>
              <a:off x="94" y="2669"/>
              <a:ext cx="55" cy="53"/>
            </a:xfrm>
            <a:prstGeom prst="ellipse">
              <a:avLst/>
            </a:prstGeom>
            <a:solidFill>
              <a:srgbClr val="CCFFCC"/>
            </a:solidFill>
            <a:ln w="1905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6355" name="Oval 597"/>
            <xdr:cNvSpPr>
              <a:spLocks noChangeArrowheads="1"/>
            </xdr:cNvSpPr>
          </xdr:nvSpPr>
          <xdr:spPr bwMode="auto">
            <a:xfrm>
              <a:off x="193" y="2766"/>
              <a:ext cx="40" cy="39"/>
            </a:xfrm>
            <a:prstGeom prst="ellipse">
              <a:avLst/>
            </a:prstGeom>
            <a:solidFill>
              <a:srgbClr val="99CCFF"/>
            </a:solidFill>
            <a:ln w="1905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6356" name="Line 598"/>
            <xdr:cNvSpPr>
              <a:spLocks noChangeShapeType="1"/>
            </xdr:cNvSpPr>
          </xdr:nvSpPr>
          <xdr:spPr bwMode="auto">
            <a:xfrm>
              <a:off x="48" y="2656"/>
              <a:ext cx="332" cy="0"/>
            </a:xfrm>
            <a:prstGeom prst="lin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6357" name="Line 599"/>
            <xdr:cNvSpPr>
              <a:spLocks noChangeShapeType="1"/>
            </xdr:cNvSpPr>
          </xdr:nvSpPr>
          <xdr:spPr bwMode="auto">
            <a:xfrm>
              <a:off x="149" y="2786"/>
              <a:ext cx="136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prstDash val="lgDashDot"/>
              <a:round/>
              <a:headEnd/>
              <a:tailEnd/>
            </a:ln>
          </xdr:spPr>
        </xdr:sp>
        <xdr:sp macro="" textlink="">
          <xdr:nvSpPr>
            <xdr:cNvPr id="116358" name="Oval 600"/>
            <xdr:cNvSpPr>
              <a:spLocks noChangeArrowheads="1"/>
            </xdr:cNvSpPr>
          </xdr:nvSpPr>
          <xdr:spPr bwMode="auto">
            <a:xfrm>
              <a:off x="189" y="2762"/>
              <a:ext cx="48" cy="47"/>
            </a:xfrm>
            <a:prstGeom prst="ellips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</xdr:spPr>
        </xdr:sp>
      </xdr:grpSp>
      <xdr:sp macro="" textlink="">
        <xdr:nvSpPr>
          <xdr:cNvPr id="116343" name="Rectangle 602"/>
          <xdr:cNvSpPr>
            <a:spLocks noChangeArrowheads="1"/>
          </xdr:cNvSpPr>
        </xdr:nvSpPr>
        <xdr:spPr bwMode="auto">
          <a:xfrm>
            <a:off x="167" y="994"/>
            <a:ext cx="52" cy="40"/>
          </a:xfrm>
          <a:prstGeom prst="rect">
            <a:avLst/>
          </a:prstGeom>
          <a:gradFill rotWithShape="1">
            <a:gsLst>
              <a:gs pos="0">
                <a:srgbClr val="767676"/>
              </a:gs>
              <a:gs pos="50000">
                <a:srgbClr val="FFFFFF"/>
              </a:gs>
              <a:gs pos="100000">
                <a:srgbClr val="767676"/>
              </a:gs>
            </a:gsLst>
            <a:lin ang="0" scaled="1"/>
          </a:gra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16344" name="Line 603"/>
          <xdr:cNvSpPr>
            <a:spLocks noChangeShapeType="1"/>
          </xdr:cNvSpPr>
        </xdr:nvSpPr>
        <xdr:spPr bwMode="auto">
          <a:xfrm flipV="1">
            <a:off x="242" y="1088"/>
            <a:ext cx="0" cy="58"/>
          </a:xfrm>
          <a:prstGeom prst="line">
            <a:avLst/>
          </a:prstGeom>
          <a:noFill/>
          <a:ln w="9525">
            <a:solidFill>
              <a:srgbClr val="000000"/>
            </a:solidFill>
            <a:prstDash val="lgDashDot"/>
            <a:round/>
            <a:headEnd/>
            <a:tailEnd/>
          </a:ln>
        </xdr:spPr>
      </xdr:sp>
      <xdr:sp macro="" textlink="">
        <xdr:nvSpPr>
          <xdr:cNvPr id="116345" name="AutoShape 605"/>
          <xdr:cNvSpPr>
            <a:spLocks noChangeArrowheads="1"/>
          </xdr:cNvSpPr>
        </xdr:nvSpPr>
        <xdr:spPr bwMode="auto">
          <a:xfrm>
            <a:off x="188" y="1008"/>
            <a:ext cx="9" cy="48"/>
          </a:xfrm>
          <a:prstGeom prst="downArrow">
            <a:avLst>
              <a:gd name="adj1" fmla="val 50000"/>
              <a:gd name="adj2" fmla="val 133333"/>
            </a:avLst>
          </a:prstGeom>
          <a:solidFill>
            <a:srgbClr val="FF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16346" name="AutoShape 606"/>
          <xdr:cNvSpPr>
            <a:spLocks noChangeArrowheads="1"/>
          </xdr:cNvSpPr>
        </xdr:nvSpPr>
        <xdr:spPr bwMode="auto">
          <a:xfrm>
            <a:off x="231" y="1071"/>
            <a:ext cx="9" cy="50"/>
          </a:xfrm>
          <a:prstGeom prst="downArrow">
            <a:avLst>
              <a:gd name="adj1" fmla="val 50000"/>
              <a:gd name="adj2" fmla="val 138889"/>
            </a:avLst>
          </a:prstGeom>
          <a:solidFill>
            <a:srgbClr val="FF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16347" name="Line 607"/>
          <xdr:cNvSpPr>
            <a:spLocks noChangeShapeType="1"/>
          </xdr:cNvSpPr>
        </xdr:nvSpPr>
        <xdr:spPr bwMode="auto">
          <a:xfrm>
            <a:off x="123" y="1007"/>
            <a:ext cx="63" cy="1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16348" name="Line 608"/>
          <xdr:cNvSpPr>
            <a:spLocks noChangeShapeType="1"/>
          </xdr:cNvSpPr>
        </xdr:nvSpPr>
        <xdr:spPr bwMode="auto">
          <a:xfrm>
            <a:off x="133" y="1060"/>
            <a:ext cx="91" cy="3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16349" name="Rectangle 609"/>
          <xdr:cNvSpPr>
            <a:spLocks noChangeArrowheads="1"/>
          </xdr:cNvSpPr>
        </xdr:nvSpPr>
        <xdr:spPr bwMode="auto">
          <a:xfrm>
            <a:off x="227" y="994"/>
            <a:ext cx="52" cy="40"/>
          </a:xfrm>
          <a:prstGeom prst="rect">
            <a:avLst/>
          </a:prstGeom>
          <a:noFill/>
          <a:ln w="9525">
            <a:solidFill>
              <a:srgbClr val="000000"/>
            </a:solidFill>
            <a:prstDash val="dash"/>
            <a:miter lim="800000"/>
            <a:headEnd/>
            <a:tailEnd/>
          </a:ln>
        </xdr:spPr>
      </xdr:sp>
    </xdr:grpSp>
    <xdr:clientData/>
  </xdr:twoCellAnchor>
  <xdr:twoCellAnchor>
    <xdr:from>
      <xdr:col>6</xdr:col>
      <xdr:colOff>390525</xdr:colOff>
      <xdr:row>78</xdr:row>
      <xdr:rowOff>85725</xdr:rowOff>
    </xdr:from>
    <xdr:to>
      <xdr:col>6</xdr:col>
      <xdr:colOff>476250</xdr:colOff>
      <xdr:row>79</xdr:row>
      <xdr:rowOff>123825</xdr:rowOff>
    </xdr:to>
    <xdr:sp macro="" textlink="">
      <xdr:nvSpPr>
        <xdr:cNvPr id="114379" name="AutoShape 52"/>
        <xdr:cNvSpPr>
          <a:spLocks/>
        </xdr:cNvSpPr>
      </xdr:nvSpPr>
      <xdr:spPr bwMode="auto">
        <a:xfrm>
          <a:off x="3848100" y="13754100"/>
          <a:ext cx="85725" cy="209550"/>
        </a:xfrm>
        <a:prstGeom prst="rightBrace">
          <a:avLst>
            <a:gd name="adj1" fmla="val 2037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266700</xdr:colOff>
      <xdr:row>64</xdr:row>
      <xdr:rowOff>57150</xdr:rowOff>
    </xdr:from>
    <xdr:to>
      <xdr:col>9</xdr:col>
      <xdr:colOff>514350</xdr:colOff>
      <xdr:row>77</xdr:row>
      <xdr:rowOff>76200</xdr:rowOff>
    </xdr:to>
    <xdr:grpSp>
      <xdr:nvGrpSpPr>
        <xdr:cNvPr id="114380" name="Group 1048"/>
        <xdr:cNvGrpSpPr>
          <a:grpSpLocks/>
        </xdr:cNvGrpSpPr>
      </xdr:nvGrpSpPr>
      <xdr:grpSpPr bwMode="auto">
        <a:xfrm>
          <a:off x="806450" y="11423650"/>
          <a:ext cx="5597525" cy="2289175"/>
          <a:chOff x="71" y="1169"/>
          <a:chExt cx="591" cy="236"/>
        </a:xfrm>
      </xdr:grpSpPr>
      <xdr:sp macro="" textlink="">
        <xdr:nvSpPr>
          <xdr:cNvPr id="116139" name="Rectangle 847"/>
          <xdr:cNvSpPr>
            <a:spLocks noChangeArrowheads="1"/>
          </xdr:cNvSpPr>
        </xdr:nvSpPr>
        <xdr:spPr bwMode="auto">
          <a:xfrm>
            <a:off x="300" y="1300"/>
            <a:ext cx="59" cy="3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16140" name="Freeform 848"/>
          <xdr:cNvSpPr>
            <a:spLocks/>
          </xdr:cNvSpPr>
        </xdr:nvSpPr>
        <xdr:spPr bwMode="auto">
          <a:xfrm>
            <a:off x="287" y="1234"/>
            <a:ext cx="85" cy="105"/>
          </a:xfrm>
          <a:custGeom>
            <a:avLst/>
            <a:gdLst>
              <a:gd name="T0" fmla="*/ 0 w 88"/>
              <a:gd name="T1" fmla="*/ 0 h 118"/>
              <a:gd name="T2" fmla="*/ 43 w 88"/>
              <a:gd name="T3" fmla="*/ 0 h 118"/>
              <a:gd name="T4" fmla="*/ 43 w 88"/>
              <a:gd name="T5" fmla="*/ 4 h 118"/>
              <a:gd name="T6" fmla="*/ 39 w 88"/>
              <a:gd name="T7" fmla="*/ 4 h 118"/>
              <a:gd name="T8" fmla="*/ 39 w 88"/>
              <a:gd name="T9" fmla="*/ 7 h 118"/>
              <a:gd name="T10" fmla="*/ 32 w 88"/>
              <a:gd name="T11" fmla="*/ 7 h 118"/>
              <a:gd name="T12" fmla="*/ 32 w 88"/>
              <a:gd name="T13" fmla="*/ 11 h 118"/>
              <a:gd name="T14" fmla="*/ 14 w 88"/>
              <a:gd name="T15" fmla="*/ 11 h 118"/>
              <a:gd name="T16" fmla="*/ 14 w 88"/>
              <a:gd name="T17" fmla="*/ 7 h 118"/>
              <a:gd name="T18" fmla="*/ 13 w 88"/>
              <a:gd name="T19" fmla="*/ 7 h 118"/>
              <a:gd name="T20" fmla="*/ 13 w 88"/>
              <a:gd name="T21" fmla="*/ 4 h 118"/>
              <a:gd name="T22" fmla="*/ 0 w 88"/>
              <a:gd name="T23" fmla="*/ 4 h 118"/>
              <a:gd name="T24" fmla="*/ 0 w 88"/>
              <a:gd name="T25" fmla="*/ 0 h 118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88"/>
              <a:gd name="T40" fmla="*/ 0 h 118"/>
              <a:gd name="T41" fmla="*/ 88 w 88"/>
              <a:gd name="T42" fmla="*/ 118 h 118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88" h="118">
                <a:moveTo>
                  <a:pt x="0" y="0"/>
                </a:moveTo>
                <a:lnTo>
                  <a:pt x="88" y="0"/>
                </a:lnTo>
                <a:lnTo>
                  <a:pt x="88" y="19"/>
                </a:lnTo>
                <a:lnTo>
                  <a:pt x="75" y="19"/>
                </a:lnTo>
                <a:lnTo>
                  <a:pt x="75" y="75"/>
                </a:lnTo>
                <a:lnTo>
                  <a:pt x="60" y="75"/>
                </a:lnTo>
                <a:lnTo>
                  <a:pt x="60" y="118"/>
                </a:lnTo>
                <a:lnTo>
                  <a:pt x="30" y="118"/>
                </a:lnTo>
                <a:lnTo>
                  <a:pt x="30" y="75"/>
                </a:lnTo>
                <a:lnTo>
                  <a:pt x="13" y="75"/>
                </a:lnTo>
                <a:lnTo>
                  <a:pt x="13" y="19"/>
                </a:lnTo>
                <a:lnTo>
                  <a:pt x="0" y="19"/>
                </a:lnTo>
                <a:lnTo>
                  <a:pt x="0" y="0"/>
                </a:lnTo>
                <a:close/>
              </a:path>
            </a:pathLst>
          </a:custGeom>
          <a:solidFill>
            <a:srgbClr val="CCFFFF"/>
          </a:solidFill>
          <a:ln w="19050" cmpd="sng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6141" name="Rectangle 851"/>
          <xdr:cNvSpPr>
            <a:spLocks noChangeArrowheads="1"/>
          </xdr:cNvSpPr>
        </xdr:nvSpPr>
        <xdr:spPr bwMode="auto">
          <a:xfrm>
            <a:off x="97" y="1385"/>
            <a:ext cx="444" cy="20"/>
          </a:xfrm>
          <a:prstGeom prst="rect">
            <a:avLst/>
          </a:prstGeom>
          <a:solidFill>
            <a:srgbClr val="FFFF99"/>
          </a:solidFill>
          <a:ln w="1905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16142" name="Rectangle 852"/>
          <xdr:cNvSpPr>
            <a:spLocks noChangeArrowheads="1"/>
          </xdr:cNvSpPr>
        </xdr:nvSpPr>
        <xdr:spPr bwMode="auto">
          <a:xfrm>
            <a:off x="189" y="1314"/>
            <a:ext cx="28" cy="14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16143" name="Line 853"/>
          <xdr:cNvSpPr>
            <a:spLocks noChangeShapeType="1"/>
          </xdr:cNvSpPr>
        </xdr:nvSpPr>
        <xdr:spPr bwMode="auto">
          <a:xfrm>
            <a:off x="189" y="1312"/>
            <a:ext cx="2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6144" name="Line 854"/>
          <xdr:cNvSpPr>
            <a:spLocks noChangeShapeType="1"/>
          </xdr:cNvSpPr>
        </xdr:nvSpPr>
        <xdr:spPr bwMode="auto">
          <a:xfrm>
            <a:off x="189" y="133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6145" name="Line 855"/>
          <xdr:cNvSpPr>
            <a:spLocks noChangeShapeType="1"/>
          </xdr:cNvSpPr>
        </xdr:nvSpPr>
        <xdr:spPr bwMode="auto">
          <a:xfrm flipH="1" flipV="1">
            <a:off x="159" y="1320"/>
            <a:ext cx="82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lgDashDot"/>
            <a:round/>
            <a:headEnd/>
            <a:tailEnd/>
          </a:ln>
        </xdr:spPr>
      </xdr:sp>
      <xdr:grpSp>
        <xdr:nvGrpSpPr>
          <xdr:cNvPr id="116146" name="Group 861"/>
          <xdr:cNvGrpSpPr>
            <a:grpSpLocks/>
          </xdr:cNvGrpSpPr>
        </xdr:nvGrpSpPr>
        <xdr:grpSpPr bwMode="auto">
          <a:xfrm flipH="1">
            <a:off x="524" y="1303"/>
            <a:ext cx="16" cy="37"/>
            <a:chOff x="183" y="1425"/>
            <a:chExt cx="22" cy="81"/>
          </a:xfrm>
        </xdr:grpSpPr>
        <xdr:sp macro="" textlink="">
          <xdr:nvSpPr>
            <xdr:cNvPr id="116335" name="Rectangle 862"/>
            <xdr:cNvSpPr>
              <a:spLocks noChangeArrowheads="1"/>
            </xdr:cNvSpPr>
          </xdr:nvSpPr>
          <xdr:spPr bwMode="auto">
            <a:xfrm>
              <a:off x="183" y="1425"/>
              <a:ext cx="22" cy="81"/>
            </a:xfrm>
            <a:prstGeom prst="rect">
              <a:avLst/>
            </a:prstGeom>
            <a:solidFill>
              <a:srgbClr val="FFFFFF"/>
            </a:solidFill>
            <a:ln w="1905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16336" name="Rectangle 863"/>
            <xdr:cNvSpPr>
              <a:spLocks noChangeArrowheads="1"/>
            </xdr:cNvSpPr>
          </xdr:nvSpPr>
          <xdr:spPr bwMode="auto">
            <a:xfrm>
              <a:off x="183" y="1497"/>
              <a:ext cx="22" cy="9"/>
            </a:xfrm>
            <a:prstGeom prst="rect">
              <a:avLst/>
            </a:prstGeom>
            <a:solidFill>
              <a:srgbClr val="3366FF"/>
            </a:solidFill>
            <a:ln w="1905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16337" name="Rectangle 864"/>
            <xdr:cNvSpPr>
              <a:spLocks noChangeArrowheads="1"/>
            </xdr:cNvSpPr>
          </xdr:nvSpPr>
          <xdr:spPr bwMode="auto">
            <a:xfrm>
              <a:off x="183" y="1480"/>
              <a:ext cx="22" cy="9"/>
            </a:xfrm>
            <a:prstGeom prst="rect">
              <a:avLst/>
            </a:prstGeom>
            <a:solidFill>
              <a:srgbClr val="CC99FF"/>
            </a:solidFill>
            <a:ln w="1905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16338" name="Rectangle 865"/>
            <xdr:cNvSpPr>
              <a:spLocks noChangeArrowheads="1"/>
            </xdr:cNvSpPr>
          </xdr:nvSpPr>
          <xdr:spPr bwMode="auto">
            <a:xfrm>
              <a:off x="183" y="1425"/>
              <a:ext cx="22" cy="9"/>
            </a:xfrm>
            <a:prstGeom prst="rect">
              <a:avLst/>
            </a:prstGeom>
            <a:solidFill>
              <a:srgbClr val="3366FF"/>
            </a:solidFill>
            <a:ln w="1905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16339" name="Rectangle 866"/>
            <xdr:cNvSpPr>
              <a:spLocks noChangeArrowheads="1"/>
            </xdr:cNvSpPr>
          </xdr:nvSpPr>
          <xdr:spPr bwMode="auto">
            <a:xfrm>
              <a:off x="183" y="1442"/>
              <a:ext cx="22" cy="9"/>
            </a:xfrm>
            <a:prstGeom prst="rect">
              <a:avLst/>
            </a:prstGeom>
            <a:solidFill>
              <a:srgbClr val="CC99FF"/>
            </a:solidFill>
            <a:ln w="1905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16340" name="Oval 867"/>
            <xdr:cNvSpPr>
              <a:spLocks noChangeArrowheads="1"/>
            </xdr:cNvSpPr>
          </xdr:nvSpPr>
          <xdr:spPr bwMode="auto">
            <a:xfrm>
              <a:off x="187" y="1431"/>
              <a:ext cx="13" cy="13"/>
            </a:xfrm>
            <a:prstGeom prst="ellipse">
              <a:avLst/>
            </a:prstGeom>
            <a:solidFill>
              <a:srgbClr val="00FF00"/>
            </a:solidFill>
            <a:ln w="1905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6341" name="Oval 868"/>
            <xdr:cNvSpPr>
              <a:spLocks noChangeArrowheads="1"/>
            </xdr:cNvSpPr>
          </xdr:nvSpPr>
          <xdr:spPr bwMode="auto">
            <a:xfrm>
              <a:off x="187" y="1486"/>
              <a:ext cx="13" cy="13"/>
            </a:xfrm>
            <a:prstGeom prst="ellipse">
              <a:avLst/>
            </a:prstGeom>
            <a:solidFill>
              <a:srgbClr val="00FF00"/>
            </a:solidFill>
            <a:ln w="19050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116147" name="Group 869"/>
          <xdr:cNvGrpSpPr>
            <a:grpSpLocks/>
          </xdr:cNvGrpSpPr>
        </xdr:nvGrpSpPr>
        <xdr:grpSpPr bwMode="auto">
          <a:xfrm flipH="1">
            <a:off x="540" y="1281"/>
            <a:ext cx="8" cy="83"/>
            <a:chOff x="663" y="1980"/>
            <a:chExt cx="12" cy="179"/>
          </a:xfrm>
        </xdr:grpSpPr>
        <xdr:sp macro="" textlink="">
          <xdr:nvSpPr>
            <xdr:cNvPr id="116329" name="Rectangle 870"/>
            <xdr:cNvSpPr>
              <a:spLocks noChangeArrowheads="1"/>
            </xdr:cNvSpPr>
          </xdr:nvSpPr>
          <xdr:spPr bwMode="auto">
            <a:xfrm>
              <a:off x="663" y="1980"/>
              <a:ext cx="12" cy="53"/>
            </a:xfrm>
            <a:prstGeom prst="rect">
              <a:avLst/>
            </a:prstGeom>
            <a:solidFill>
              <a:srgbClr val="FF9900"/>
            </a:solidFill>
            <a:ln w="1905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16330" name="Rectangle 871"/>
            <xdr:cNvSpPr>
              <a:spLocks noChangeArrowheads="1"/>
            </xdr:cNvSpPr>
          </xdr:nvSpPr>
          <xdr:spPr bwMode="auto">
            <a:xfrm>
              <a:off x="663" y="2099"/>
              <a:ext cx="12" cy="60"/>
            </a:xfrm>
            <a:prstGeom prst="rect">
              <a:avLst/>
            </a:prstGeom>
            <a:solidFill>
              <a:srgbClr val="FF9900"/>
            </a:solidFill>
            <a:ln w="1905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16331" name="Line 872"/>
            <xdr:cNvSpPr>
              <a:spLocks noChangeShapeType="1"/>
            </xdr:cNvSpPr>
          </xdr:nvSpPr>
          <xdr:spPr bwMode="auto">
            <a:xfrm>
              <a:off x="663" y="2017"/>
              <a:ext cx="0" cy="108"/>
            </a:xfrm>
            <a:prstGeom prst="lin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6332" name="Line 873"/>
            <xdr:cNvSpPr>
              <a:spLocks noChangeShapeType="1"/>
            </xdr:cNvSpPr>
          </xdr:nvSpPr>
          <xdr:spPr bwMode="auto">
            <a:xfrm>
              <a:off x="675" y="2017"/>
              <a:ext cx="0" cy="108"/>
            </a:xfrm>
            <a:prstGeom prst="lin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6333" name="Rectangle 874"/>
            <xdr:cNvSpPr>
              <a:spLocks noChangeArrowheads="1"/>
            </xdr:cNvSpPr>
          </xdr:nvSpPr>
          <xdr:spPr bwMode="auto">
            <a:xfrm>
              <a:off x="663" y="1991"/>
              <a:ext cx="12" cy="15"/>
            </a:xfrm>
            <a:prstGeom prst="rect">
              <a:avLst/>
            </a:prstGeom>
            <a:solidFill>
              <a:srgbClr val="FFFFFF"/>
            </a:solidFill>
            <a:ln w="1905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16334" name="Rectangle 875"/>
            <xdr:cNvSpPr>
              <a:spLocks noChangeArrowheads="1"/>
            </xdr:cNvSpPr>
          </xdr:nvSpPr>
          <xdr:spPr bwMode="auto">
            <a:xfrm>
              <a:off x="663" y="2128"/>
              <a:ext cx="12" cy="15"/>
            </a:xfrm>
            <a:prstGeom prst="rect">
              <a:avLst/>
            </a:prstGeom>
            <a:solidFill>
              <a:srgbClr val="FFFFFF"/>
            </a:solidFill>
            <a:ln w="19050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sp macro="" textlink="">
        <xdr:nvSpPr>
          <xdr:cNvPr id="116148" name="Line 876"/>
          <xdr:cNvSpPr>
            <a:spLocks noChangeShapeType="1"/>
          </xdr:cNvSpPr>
        </xdr:nvSpPr>
        <xdr:spPr bwMode="auto">
          <a:xfrm flipH="1">
            <a:off x="488" y="1305"/>
            <a:ext cx="0" cy="33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6149" name="Freeform 877"/>
          <xdr:cNvSpPr>
            <a:spLocks/>
          </xdr:cNvSpPr>
        </xdr:nvSpPr>
        <xdr:spPr bwMode="auto">
          <a:xfrm>
            <a:off x="488" y="1242"/>
            <a:ext cx="53" cy="70"/>
          </a:xfrm>
          <a:custGeom>
            <a:avLst/>
            <a:gdLst>
              <a:gd name="T0" fmla="*/ 33 w 54"/>
              <a:gd name="T1" fmla="*/ 0 h 78"/>
              <a:gd name="T2" fmla="*/ 0 w 54"/>
              <a:gd name="T3" fmla="*/ 0 h 78"/>
              <a:gd name="T4" fmla="*/ 0 w 54"/>
              <a:gd name="T5" fmla="*/ 9 h 78"/>
              <a:gd name="T6" fmla="*/ 4 w 54"/>
              <a:gd name="T7" fmla="*/ 9 h 78"/>
              <a:gd name="T8" fmla="*/ 4 w 54"/>
              <a:gd name="T9" fmla="*/ 10 h 78"/>
              <a:gd name="T10" fmla="*/ 25 w 54"/>
              <a:gd name="T11" fmla="*/ 10 h 78"/>
              <a:gd name="T12" fmla="*/ 25 w 54"/>
              <a:gd name="T13" fmla="*/ 9 h 78"/>
              <a:gd name="T14" fmla="*/ 27 w 54"/>
              <a:gd name="T15" fmla="*/ 9 h 78"/>
              <a:gd name="T16" fmla="*/ 27 w 54"/>
              <a:gd name="T17" fmla="*/ 8 h 78"/>
              <a:gd name="T18" fmla="*/ 34 w 54"/>
              <a:gd name="T19" fmla="*/ 8 h 78"/>
              <a:gd name="T20" fmla="*/ 33 w 54"/>
              <a:gd name="T21" fmla="*/ 0 h 78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54"/>
              <a:gd name="T34" fmla="*/ 0 h 78"/>
              <a:gd name="T35" fmla="*/ 54 w 54"/>
              <a:gd name="T36" fmla="*/ 78 h 78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w="54" h="78">
                <a:moveTo>
                  <a:pt x="53" y="0"/>
                </a:moveTo>
                <a:lnTo>
                  <a:pt x="0" y="0"/>
                </a:lnTo>
                <a:lnTo>
                  <a:pt x="0" y="73"/>
                </a:lnTo>
                <a:lnTo>
                  <a:pt x="4" y="73"/>
                </a:lnTo>
                <a:lnTo>
                  <a:pt x="4" y="78"/>
                </a:lnTo>
                <a:lnTo>
                  <a:pt x="25" y="78"/>
                </a:lnTo>
                <a:lnTo>
                  <a:pt x="25" y="73"/>
                </a:lnTo>
                <a:lnTo>
                  <a:pt x="37" y="73"/>
                </a:lnTo>
                <a:lnTo>
                  <a:pt x="37" y="64"/>
                </a:lnTo>
                <a:lnTo>
                  <a:pt x="54" y="64"/>
                </a:lnTo>
                <a:lnTo>
                  <a:pt x="53" y="0"/>
                </a:lnTo>
                <a:close/>
              </a:path>
            </a:pathLst>
          </a:custGeom>
          <a:solidFill>
            <a:srgbClr val="FFFF99"/>
          </a:solidFill>
          <a:ln w="19050" cmpd="sng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6150" name="Freeform 878"/>
          <xdr:cNvSpPr>
            <a:spLocks/>
          </xdr:cNvSpPr>
        </xdr:nvSpPr>
        <xdr:spPr bwMode="auto">
          <a:xfrm>
            <a:off x="489" y="1332"/>
            <a:ext cx="52" cy="53"/>
          </a:xfrm>
          <a:custGeom>
            <a:avLst/>
            <a:gdLst>
              <a:gd name="T0" fmla="*/ 32 w 53"/>
              <a:gd name="T1" fmla="*/ 7 h 59"/>
              <a:gd name="T2" fmla="*/ 0 w 53"/>
              <a:gd name="T3" fmla="*/ 7 h 59"/>
              <a:gd name="T4" fmla="*/ 0 w 53"/>
              <a:gd name="T5" fmla="*/ 3 h 59"/>
              <a:gd name="T6" fmla="*/ 3 w 53"/>
              <a:gd name="T7" fmla="*/ 3 h 59"/>
              <a:gd name="T8" fmla="*/ 2 w 53"/>
              <a:gd name="T9" fmla="*/ 0 h 59"/>
              <a:gd name="T10" fmla="*/ 23 w 53"/>
              <a:gd name="T11" fmla="*/ 0 h 59"/>
              <a:gd name="T12" fmla="*/ 23 w 53"/>
              <a:gd name="T13" fmla="*/ 3 h 59"/>
              <a:gd name="T14" fmla="*/ 26 w 53"/>
              <a:gd name="T15" fmla="*/ 3 h 59"/>
              <a:gd name="T16" fmla="*/ 26 w 53"/>
              <a:gd name="T17" fmla="*/ 4 h 59"/>
              <a:gd name="T18" fmla="*/ 32 w 53"/>
              <a:gd name="T19" fmla="*/ 4 h 59"/>
              <a:gd name="T20" fmla="*/ 33 w 53"/>
              <a:gd name="T21" fmla="*/ 7 h 59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53"/>
              <a:gd name="T34" fmla="*/ 0 h 59"/>
              <a:gd name="T35" fmla="*/ 53 w 53"/>
              <a:gd name="T36" fmla="*/ 59 h 59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w="53" h="59">
                <a:moveTo>
                  <a:pt x="52" y="59"/>
                </a:moveTo>
                <a:lnTo>
                  <a:pt x="0" y="59"/>
                </a:lnTo>
                <a:lnTo>
                  <a:pt x="0" y="3"/>
                </a:lnTo>
                <a:lnTo>
                  <a:pt x="3" y="3"/>
                </a:lnTo>
                <a:lnTo>
                  <a:pt x="2" y="0"/>
                </a:lnTo>
                <a:lnTo>
                  <a:pt x="23" y="0"/>
                </a:lnTo>
                <a:lnTo>
                  <a:pt x="23" y="3"/>
                </a:lnTo>
                <a:lnTo>
                  <a:pt x="37" y="3"/>
                </a:lnTo>
                <a:lnTo>
                  <a:pt x="37" y="10"/>
                </a:lnTo>
                <a:lnTo>
                  <a:pt x="52" y="10"/>
                </a:lnTo>
                <a:lnTo>
                  <a:pt x="53" y="59"/>
                </a:lnTo>
              </a:path>
            </a:pathLst>
          </a:custGeom>
          <a:solidFill>
            <a:srgbClr val="FFFF99"/>
          </a:solidFill>
          <a:ln w="19050" cmpd="sng">
            <a:solidFill>
              <a:srgbClr val="000000"/>
            </a:solidFill>
            <a:round/>
            <a:headEnd/>
            <a:tailEnd/>
          </a:ln>
        </xdr:spPr>
      </xdr:sp>
      <xdr:grpSp>
        <xdr:nvGrpSpPr>
          <xdr:cNvPr id="116151" name="Group 879"/>
          <xdr:cNvGrpSpPr>
            <a:grpSpLocks/>
          </xdr:cNvGrpSpPr>
        </xdr:nvGrpSpPr>
        <xdr:grpSpPr bwMode="auto">
          <a:xfrm flipH="1">
            <a:off x="507" y="1286"/>
            <a:ext cx="33" cy="7"/>
            <a:chOff x="385" y="1970"/>
            <a:chExt cx="49" cy="16"/>
          </a:xfrm>
        </xdr:grpSpPr>
        <xdr:sp macro="" textlink="">
          <xdr:nvSpPr>
            <xdr:cNvPr id="116326" name="Rectangle 880"/>
            <xdr:cNvSpPr>
              <a:spLocks noChangeArrowheads="1"/>
            </xdr:cNvSpPr>
          </xdr:nvSpPr>
          <xdr:spPr bwMode="auto">
            <a:xfrm>
              <a:off x="385" y="1970"/>
              <a:ext cx="4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16327" name="Rectangle 881"/>
            <xdr:cNvSpPr>
              <a:spLocks noChangeArrowheads="1"/>
            </xdr:cNvSpPr>
          </xdr:nvSpPr>
          <xdr:spPr bwMode="auto">
            <a:xfrm>
              <a:off x="385" y="1973"/>
              <a:ext cx="49" cy="11"/>
            </a:xfrm>
            <a:prstGeom prst="rect">
              <a:avLst/>
            </a:prstGeom>
            <a:solidFill>
              <a:srgbClr val="FFFFFF"/>
            </a:solidFill>
            <a:ln w="1905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16328" name="Line 882"/>
            <xdr:cNvSpPr>
              <a:spLocks noChangeShapeType="1"/>
            </xdr:cNvSpPr>
          </xdr:nvSpPr>
          <xdr:spPr bwMode="auto">
            <a:xfrm>
              <a:off x="430" y="1971"/>
              <a:ext cx="0" cy="12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116152" name="Group 883"/>
          <xdr:cNvGrpSpPr>
            <a:grpSpLocks/>
          </xdr:cNvGrpSpPr>
        </xdr:nvGrpSpPr>
        <xdr:grpSpPr bwMode="auto">
          <a:xfrm flipH="1">
            <a:off x="507" y="1349"/>
            <a:ext cx="33" cy="7"/>
            <a:chOff x="385" y="1970"/>
            <a:chExt cx="49" cy="16"/>
          </a:xfrm>
        </xdr:grpSpPr>
        <xdr:sp macro="" textlink="">
          <xdr:nvSpPr>
            <xdr:cNvPr id="116323" name="Rectangle 884"/>
            <xdr:cNvSpPr>
              <a:spLocks noChangeArrowheads="1"/>
            </xdr:cNvSpPr>
          </xdr:nvSpPr>
          <xdr:spPr bwMode="auto">
            <a:xfrm>
              <a:off x="385" y="1970"/>
              <a:ext cx="4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16324" name="Rectangle 885"/>
            <xdr:cNvSpPr>
              <a:spLocks noChangeArrowheads="1"/>
            </xdr:cNvSpPr>
          </xdr:nvSpPr>
          <xdr:spPr bwMode="auto">
            <a:xfrm>
              <a:off x="385" y="1973"/>
              <a:ext cx="49" cy="11"/>
            </a:xfrm>
            <a:prstGeom prst="rect">
              <a:avLst/>
            </a:prstGeom>
            <a:solidFill>
              <a:srgbClr val="FFFFFF"/>
            </a:solidFill>
            <a:ln w="1905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16325" name="Line 886"/>
            <xdr:cNvSpPr>
              <a:spLocks noChangeShapeType="1"/>
            </xdr:cNvSpPr>
          </xdr:nvSpPr>
          <xdr:spPr bwMode="auto">
            <a:xfrm>
              <a:off x="430" y="1971"/>
              <a:ext cx="0" cy="12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116153" name="Group 887"/>
          <xdr:cNvGrpSpPr>
            <a:grpSpLocks/>
          </xdr:cNvGrpSpPr>
        </xdr:nvGrpSpPr>
        <xdr:grpSpPr bwMode="auto">
          <a:xfrm flipH="1">
            <a:off x="520" y="1349"/>
            <a:ext cx="35" cy="7"/>
            <a:chOff x="148" y="1970"/>
            <a:chExt cx="66" cy="26"/>
          </a:xfrm>
        </xdr:grpSpPr>
        <xdr:sp macro="" textlink="">
          <xdr:nvSpPr>
            <xdr:cNvPr id="116319" name="Rectangle 888"/>
            <xdr:cNvSpPr>
              <a:spLocks noChangeArrowheads="1"/>
            </xdr:cNvSpPr>
          </xdr:nvSpPr>
          <xdr:spPr bwMode="auto">
            <a:xfrm rot="5400000" flipH="1" flipV="1">
              <a:off x="142" y="1976"/>
              <a:ext cx="26" cy="13"/>
            </a:xfrm>
            <a:prstGeom prst="rect">
              <a:avLst/>
            </a:prstGeom>
            <a:solidFill>
              <a:srgbClr val="C0C0C0"/>
            </a:solidFill>
            <a:ln w="1905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16320" name="Rectangle 889"/>
            <xdr:cNvSpPr>
              <a:spLocks noChangeArrowheads="1"/>
            </xdr:cNvSpPr>
          </xdr:nvSpPr>
          <xdr:spPr bwMode="auto">
            <a:xfrm rot="5400000" flipH="1" flipV="1">
              <a:off x="179" y="1957"/>
              <a:ext cx="17" cy="53"/>
            </a:xfrm>
            <a:prstGeom prst="rect">
              <a:avLst/>
            </a:prstGeom>
            <a:solidFill>
              <a:srgbClr val="C0C0C0"/>
            </a:solidFill>
            <a:ln w="1905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16321" name="Line 890"/>
            <xdr:cNvSpPr>
              <a:spLocks noChangeShapeType="1"/>
            </xdr:cNvSpPr>
          </xdr:nvSpPr>
          <xdr:spPr bwMode="auto">
            <a:xfrm rot="5400000">
              <a:off x="188" y="1952"/>
              <a:ext cx="0" cy="52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6322" name="Line 891"/>
            <xdr:cNvSpPr>
              <a:spLocks noChangeShapeType="1"/>
            </xdr:cNvSpPr>
          </xdr:nvSpPr>
          <xdr:spPr bwMode="auto">
            <a:xfrm rot="5400000">
              <a:off x="187" y="1962"/>
              <a:ext cx="0" cy="52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116154" name="Group 892"/>
          <xdr:cNvGrpSpPr>
            <a:grpSpLocks/>
          </xdr:cNvGrpSpPr>
        </xdr:nvGrpSpPr>
        <xdr:grpSpPr bwMode="auto">
          <a:xfrm flipH="1">
            <a:off x="520" y="1286"/>
            <a:ext cx="35" cy="7"/>
            <a:chOff x="148" y="1970"/>
            <a:chExt cx="66" cy="26"/>
          </a:xfrm>
        </xdr:grpSpPr>
        <xdr:sp macro="" textlink="">
          <xdr:nvSpPr>
            <xdr:cNvPr id="116315" name="Rectangle 893"/>
            <xdr:cNvSpPr>
              <a:spLocks noChangeArrowheads="1"/>
            </xdr:cNvSpPr>
          </xdr:nvSpPr>
          <xdr:spPr bwMode="auto">
            <a:xfrm rot="5400000" flipH="1" flipV="1">
              <a:off x="142" y="1976"/>
              <a:ext cx="26" cy="13"/>
            </a:xfrm>
            <a:prstGeom prst="rect">
              <a:avLst/>
            </a:prstGeom>
            <a:solidFill>
              <a:srgbClr val="C0C0C0"/>
            </a:solidFill>
            <a:ln w="1905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16316" name="Rectangle 894"/>
            <xdr:cNvSpPr>
              <a:spLocks noChangeArrowheads="1"/>
            </xdr:cNvSpPr>
          </xdr:nvSpPr>
          <xdr:spPr bwMode="auto">
            <a:xfrm rot="5400000" flipH="1" flipV="1">
              <a:off x="179" y="1957"/>
              <a:ext cx="17" cy="53"/>
            </a:xfrm>
            <a:prstGeom prst="rect">
              <a:avLst/>
            </a:prstGeom>
            <a:solidFill>
              <a:srgbClr val="C0C0C0"/>
            </a:solidFill>
            <a:ln w="1905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16317" name="Line 895"/>
            <xdr:cNvSpPr>
              <a:spLocks noChangeShapeType="1"/>
            </xdr:cNvSpPr>
          </xdr:nvSpPr>
          <xdr:spPr bwMode="auto">
            <a:xfrm rot="5400000">
              <a:off x="188" y="1952"/>
              <a:ext cx="0" cy="52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6318" name="Line 896"/>
            <xdr:cNvSpPr>
              <a:spLocks noChangeShapeType="1"/>
            </xdr:cNvSpPr>
          </xdr:nvSpPr>
          <xdr:spPr bwMode="auto">
            <a:xfrm rot="5400000">
              <a:off x="187" y="1962"/>
              <a:ext cx="0" cy="52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  <xdr:sp macro="" textlink="">
        <xdr:nvSpPr>
          <xdr:cNvPr id="116155" name="Line 897"/>
          <xdr:cNvSpPr>
            <a:spLocks noChangeShapeType="1"/>
          </xdr:cNvSpPr>
        </xdr:nvSpPr>
        <xdr:spPr bwMode="auto">
          <a:xfrm flipH="1">
            <a:off x="500" y="1289"/>
            <a:ext cx="5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lgDashDot"/>
            <a:round/>
            <a:headEnd/>
            <a:tailEnd/>
          </a:ln>
        </xdr:spPr>
      </xdr:sp>
      <xdr:sp macro="" textlink="">
        <xdr:nvSpPr>
          <xdr:cNvPr id="116156" name="Line 898"/>
          <xdr:cNvSpPr>
            <a:spLocks noChangeShapeType="1"/>
          </xdr:cNvSpPr>
        </xdr:nvSpPr>
        <xdr:spPr bwMode="auto">
          <a:xfrm flipH="1">
            <a:off x="500" y="1353"/>
            <a:ext cx="5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lgDashDot"/>
            <a:round/>
            <a:headEnd/>
            <a:tailEnd/>
          </a:ln>
        </xdr:spPr>
      </xdr:sp>
      <xdr:grpSp>
        <xdr:nvGrpSpPr>
          <xdr:cNvPr id="116157" name="Group 899"/>
          <xdr:cNvGrpSpPr>
            <a:grpSpLocks/>
          </xdr:cNvGrpSpPr>
        </xdr:nvGrpSpPr>
        <xdr:grpSpPr bwMode="auto">
          <a:xfrm>
            <a:off x="541" y="1310"/>
            <a:ext cx="16" cy="24"/>
            <a:chOff x="747" y="1671"/>
            <a:chExt cx="19" cy="50"/>
          </a:xfrm>
        </xdr:grpSpPr>
        <xdr:sp macro="" textlink="">
          <xdr:nvSpPr>
            <xdr:cNvPr id="116311" name="Rectangle 900"/>
            <xdr:cNvSpPr>
              <a:spLocks noChangeArrowheads="1"/>
            </xdr:cNvSpPr>
          </xdr:nvSpPr>
          <xdr:spPr bwMode="auto">
            <a:xfrm>
              <a:off x="747" y="1671"/>
              <a:ext cx="19" cy="10"/>
            </a:xfrm>
            <a:prstGeom prst="rect">
              <a:avLst/>
            </a:prstGeom>
            <a:solidFill>
              <a:srgbClr val="FF99CC"/>
            </a:solidFill>
            <a:ln w="1905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16312" name="Rectangle 901"/>
            <xdr:cNvSpPr>
              <a:spLocks noChangeArrowheads="1"/>
            </xdr:cNvSpPr>
          </xdr:nvSpPr>
          <xdr:spPr bwMode="auto">
            <a:xfrm>
              <a:off x="747" y="1711"/>
              <a:ext cx="19" cy="10"/>
            </a:xfrm>
            <a:prstGeom prst="rect">
              <a:avLst/>
            </a:prstGeom>
            <a:solidFill>
              <a:srgbClr val="FF99CC"/>
            </a:solidFill>
            <a:ln w="1905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16313" name="Line 902"/>
            <xdr:cNvSpPr>
              <a:spLocks noChangeShapeType="1"/>
            </xdr:cNvSpPr>
          </xdr:nvSpPr>
          <xdr:spPr bwMode="auto">
            <a:xfrm>
              <a:off x="747" y="1673"/>
              <a:ext cx="0" cy="46"/>
            </a:xfrm>
            <a:prstGeom prst="lin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6314" name="Line 903"/>
            <xdr:cNvSpPr>
              <a:spLocks noChangeShapeType="1"/>
            </xdr:cNvSpPr>
          </xdr:nvSpPr>
          <xdr:spPr bwMode="auto">
            <a:xfrm>
              <a:off x="766" y="1673"/>
              <a:ext cx="0" cy="46"/>
            </a:xfrm>
            <a:prstGeom prst="lin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</xdr:spPr>
        </xdr:sp>
      </xdr:grpSp>
      <xdr:sp macro="" textlink="">
        <xdr:nvSpPr>
          <xdr:cNvPr id="116158" name="Rectangle 904"/>
          <xdr:cNvSpPr>
            <a:spLocks noChangeArrowheads="1"/>
          </xdr:cNvSpPr>
        </xdr:nvSpPr>
        <xdr:spPr bwMode="auto">
          <a:xfrm>
            <a:off x="576" y="1311"/>
            <a:ext cx="29" cy="20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16159" name="Rectangle 905"/>
          <xdr:cNvSpPr>
            <a:spLocks noChangeArrowheads="1"/>
          </xdr:cNvSpPr>
        </xdr:nvSpPr>
        <xdr:spPr bwMode="auto">
          <a:xfrm>
            <a:off x="595" y="1256"/>
            <a:ext cx="21" cy="128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16160" name="Rectangle 906"/>
          <xdr:cNvSpPr>
            <a:spLocks noChangeArrowheads="1"/>
          </xdr:cNvSpPr>
        </xdr:nvSpPr>
        <xdr:spPr bwMode="auto">
          <a:xfrm>
            <a:off x="512" y="1315"/>
            <a:ext cx="62" cy="13"/>
          </a:xfrm>
          <a:prstGeom prst="rect">
            <a:avLst/>
          </a:prstGeom>
          <a:solidFill>
            <a:srgbClr val="99CC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16161" name="Rectangle 907"/>
          <xdr:cNvSpPr>
            <a:spLocks noChangeArrowheads="1"/>
          </xdr:cNvSpPr>
        </xdr:nvSpPr>
        <xdr:spPr bwMode="auto">
          <a:xfrm>
            <a:off x="417" y="1314"/>
            <a:ext cx="107" cy="15"/>
          </a:xfrm>
          <a:prstGeom prst="rect">
            <a:avLst/>
          </a:prstGeom>
          <a:solidFill>
            <a:srgbClr val="99CC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</xdr:sp>
      <xdr:grpSp>
        <xdr:nvGrpSpPr>
          <xdr:cNvPr id="116162" name="Group 908"/>
          <xdr:cNvGrpSpPr>
            <a:grpSpLocks/>
          </xdr:cNvGrpSpPr>
        </xdr:nvGrpSpPr>
        <xdr:grpSpPr bwMode="auto">
          <a:xfrm>
            <a:off x="97" y="1302"/>
            <a:ext cx="15" cy="38"/>
            <a:chOff x="183" y="1425"/>
            <a:chExt cx="22" cy="81"/>
          </a:xfrm>
        </xdr:grpSpPr>
        <xdr:sp macro="" textlink="">
          <xdr:nvSpPr>
            <xdr:cNvPr id="116304" name="Rectangle 909"/>
            <xdr:cNvSpPr>
              <a:spLocks noChangeArrowheads="1"/>
            </xdr:cNvSpPr>
          </xdr:nvSpPr>
          <xdr:spPr bwMode="auto">
            <a:xfrm>
              <a:off x="183" y="1425"/>
              <a:ext cx="22" cy="81"/>
            </a:xfrm>
            <a:prstGeom prst="rect">
              <a:avLst/>
            </a:prstGeom>
            <a:solidFill>
              <a:srgbClr val="FFFFFF"/>
            </a:solidFill>
            <a:ln w="1905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16305" name="Rectangle 910"/>
            <xdr:cNvSpPr>
              <a:spLocks noChangeArrowheads="1"/>
            </xdr:cNvSpPr>
          </xdr:nvSpPr>
          <xdr:spPr bwMode="auto">
            <a:xfrm>
              <a:off x="183" y="1497"/>
              <a:ext cx="22" cy="9"/>
            </a:xfrm>
            <a:prstGeom prst="rect">
              <a:avLst/>
            </a:prstGeom>
            <a:solidFill>
              <a:srgbClr val="3366FF"/>
            </a:solidFill>
            <a:ln w="1905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16306" name="Rectangle 911"/>
            <xdr:cNvSpPr>
              <a:spLocks noChangeArrowheads="1"/>
            </xdr:cNvSpPr>
          </xdr:nvSpPr>
          <xdr:spPr bwMode="auto">
            <a:xfrm>
              <a:off x="183" y="1480"/>
              <a:ext cx="22" cy="9"/>
            </a:xfrm>
            <a:prstGeom prst="rect">
              <a:avLst/>
            </a:prstGeom>
            <a:solidFill>
              <a:srgbClr val="CC99FF"/>
            </a:solidFill>
            <a:ln w="1905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16307" name="Rectangle 912"/>
            <xdr:cNvSpPr>
              <a:spLocks noChangeArrowheads="1"/>
            </xdr:cNvSpPr>
          </xdr:nvSpPr>
          <xdr:spPr bwMode="auto">
            <a:xfrm>
              <a:off x="183" y="1425"/>
              <a:ext cx="22" cy="9"/>
            </a:xfrm>
            <a:prstGeom prst="rect">
              <a:avLst/>
            </a:prstGeom>
            <a:solidFill>
              <a:srgbClr val="3366FF"/>
            </a:solidFill>
            <a:ln w="1905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16308" name="Rectangle 913"/>
            <xdr:cNvSpPr>
              <a:spLocks noChangeArrowheads="1"/>
            </xdr:cNvSpPr>
          </xdr:nvSpPr>
          <xdr:spPr bwMode="auto">
            <a:xfrm>
              <a:off x="183" y="1442"/>
              <a:ext cx="22" cy="9"/>
            </a:xfrm>
            <a:prstGeom prst="rect">
              <a:avLst/>
            </a:prstGeom>
            <a:solidFill>
              <a:srgbClr val="CC99FF"/>
            </a:solidFill>
            <a:ln w="1905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16309" name="Oval 914"/>
            <xdr:cNvSpPr>
              <a:spLocks noChangeArrowheads="1"/>
            </xdr:cNvSpPr>
          </xdr:nvSpPr>
          <xdr:spPr bwMode="auto">
            <a:xfrm>
              <a:off x="187" y="1431"/>
              <a:ext cx="13" cy="13"/>
            </a:xfrm>
            <a:prstGeom prst="ellipse">
              <a:avLst/>
            </a:prstGeom>
            <a:solidFill>
              <a:srgbClr val="00FF00"/>
            </a:solidFill>
            <a:ln w="1905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6310" name="Oval 915"/>
            <xdr:cNvSpPr>
              <a:spLocks noChangeArrowheads="1"/>
            </xdr:cNvSpPr>
          </xdr:nvSpPr>
          <xdr:spPr bwMode="auto">
            <a:xfrm>
              <a:off x="187" y="1486"/>
              <a:ext cx="13" cy="13"/>
            </a:xfrm>
            <a:prstGeom prst="ellipse">
              <a:avLst/>
            </a:prstGeom>
            <a:solidFill>
              <a:srgbClr val="00FF00"/>
            </a:solidFill>
            <a:ln w="19050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116163" name="Group 916"/>
          <xdr:cNvGrpSpPr>
            <a:grpSpLocks/>
          </xdr:cNvGrpSpPr>
        </xdr:nvGrpSpPr>
        <xdr:grpSpPr bwMode="auto">
          <a:xfrm>
            <a:off x="88" y="1280"/>
            <a:ext cx="9" cy="84"/>
            <a:chOff x="663" y="1980"/>
            <a:chExt cx="12" cy="179"/>
          </a:xfrm>
        </xdr:grpSpPr>
        <xdr:sp macro="" textlink="">
          <xdr:nvSpPr>
            <xdr:cNvPr id="116298" name="Rectangle 917"/>
            <xdr:cNvSpPr>
              <a:spLocks noChangeArrowheads="1"/>
            </xdr:cNvSpPr>
          </xdr:nvSpPr>
          <xdr:spPr bwMode="auto">
            <a:xfrm>
              <a:off x="663" y="1980"/>
              <a:ext cx="12" cy="53"/>
            </a:xfrm>
            <a:prstGeom prst="rect">
              <a:avLst/>
            </a:prstGeom>
            <a:solidFill>
              <a:srgbClr val="FF9900"/>
            </a:solidFill>
            <a:ln w="1905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16299" name="Rectangle 918"/>
            <xdr:cNvSpPr>
              <a:spLocks noChangeArrowheads="1"/>
            </xdr:cNvSpPr>
          </xdr:nvSpPr>
          <xdr:spPr bwMode="auto">
            <a:xfrm>
              <a:off x="663" y="2099"/>
              <a:ext cx="12" cy="60"/>
            </a:xfrm>
            <a:prstGeom prst="rect">
              <a:avLst/>
            </a:prstGeom>
            <a:solidFill>
              <a:srgbClr val="FF9900"/>
            </a:solidFill>
            <a:ln w="1905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16300" name="Line 919"/>
            <xdr:cNvSpPr>
              <a:spLocks noChangeShapeType="1"/>
            </xdr:cNvSpPr>
          </xdr:nvSpPr>
          <xdr:spPr bwMode="auto">
            <a:xfrm>
              <a:off x="663" y="2017"/>
              <a:ext cx="0" cy="108"/>
            </a:xfrm>
            <a:prstGeom prst="lin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6301" name="Line 920"/>
            <xdr:cNvSpPr>
              <a:spLocks noChangeShapeType="1"/>
            </xdr:cNvSpPr>
          </xdr:nvSpPr>
          <xdr:spPr bwMode="auto">
            <a:xfrm>
              <a:off x="675" y="2017"/>
              <a:ext cx="0" cy="108"/>
            </a:xfrm>
            <a:prstGeom prst="lin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6302" name="Rectangle 921"/>
            <xdr:cNvSpPr>
              <a:spLocks noChangeArrowheads="1"/>
            </xdr:cNvSpPr>
          </xdr:nvSpPr>
          <xdr:spPr bwMode="auto">
            <a:xfrm>
              <a:off x="663" y="1991"/>
              <a:ext cx="12" cy="15"/>
            </a:xfrm>
            <a:prstGeom prst="rect">
              <a:avLst/>
            </a:prstGeom>
            <a:solidFill>
              <a:srgbClr val="FFFFFF"/>
            </a:solidFill>
            <a:ln w="1905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16303" name="Rectangle 922"/>
            <xdr:cNvSpPr>
              <a:spLocks noChangeArrowheads="1"/>
            </xdr:cNvSpPr>
          </xdr:nvSpPr>
          <xdr:spPr bwMode="auto">
            <a:xfrm>
              <a:off x="663" y="2128"/>
              <a:ext cx="12" cy="15"/>
            </a:xfrm>
            <a:prstGeom prst="rect">
              <a:avLst/>
            </a:prstGeom>
            <a:solidFill>
              <a:srgbClr val="FFFFFF"/>
            </a:solidFill>
            <a:ln w="19050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sp macro="" textlink="">
        <xdr:nvSpPr>
          <xdr:cNvPr id="116164" name="Line 923"/>
          <xdr:cNvSpPr>
            <a:spLocks noChangeShapeType="1"/>
          </xdr:cNvSpPr>
        </xdr:nvSpPr>
        <xdr:spPr bwMode="auto">
          <a:xfrm>
            <a:off x="148" y="1304"/>
            <a:ext cx="0" cy="34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6165" name="Freeform 924"/>
          <xdr:cNvSpPr>
            <a:spLocks/>
          </xdr:cNvSpPr>
        </xdr:nvSpPr>
        <xdr:spPr bwMode="auto">
          <a:xfrm>
            <a:off x="97" y="1241"/>
            <a:ext cx="51" cy="66"/>
          </a:xfrm>
          <a:custGeom>
            <a:avLst/>
            <a:gdLst>
              <a:gd name="T0" fmla="*/ 0 w 53"/>
              <a:gd name="T1" fmla="*/ 0 h 74"/>
              <a:gd name="T2" fmla="*/ 26 w 53"/>
              <a:gd name="T3" fmla="*/ 0 h 74"/>
              <a:gd name="T4" fmla="*/ 26 w 53"/>
              <a:gd name="T5" fmla="*/ 8 h 74"/>
              <a:gd name="T6" fmla="*/ 13 w 53"/>
              <a:gd name="T7" fmla="*/ 8 h 74"/>
              <a:gd name="T8" fmla="*/ 13 w 53"/>
              <a:gd name="T9" fmla="*/ 7 h 74"/>
              <a:gd name="T10" fmla="*/ 0 w 53"/>
              <a:gd name="T11" fmla="*/ 7 h 74"/>
              <a:gd name="T12" fmla="*/ 0 w 53"/>
              <a:gd name="T13" fmla="*/ 0 h 74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53"/>
              <a:gd name="T22" fmla="*/ 0 h 74"/>
              <a:gd name="T23" fmla="*/ 53 w 53"/>
              <a:gd name="T24" fmla="*/ 74 h 74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53" h="74">
                <a:moveTo>
                  <a:pt x="0" y="0"/>
                </a:moveTo>
                <a:lnTo>
                  <a:pt x="53" y="0"/>
                </a:lnTo>
                <a:lnTo>
                  <a:pt x="53" y="74"/>
                </a:lnTo>
                <a:lnTo>
                  <a:pt x="16" y="74"/>
                </a:lnTo>
                <a:lnTo>
                  <a:pt x="16" y="65"/>
                </a:lnTo>
                <a:lnTo>
                  <a:pt x="0" y="65"/>
                </a:lnTo>
                <a:lnTo>
                  <a:pt x="0" y="0"/>
                </a:lnTo>
                <a:close/>
              </a:path>
            </a:pathLst>
          </a:custGeom>
          <a:solidFill>
            <a:srgbClr val="FFFF99"/>
          </a:solidFill>
          <a:ln w="19050" cmpd="sng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6166" name="Freeform 925"/>
          <xdr:cNvSpPr>
            <a:spLocks/>
          </xdr:cNvSpPr>
        </xdr:nvSpPr>
        <xdr:spPr bwMode="auto">
          <a:xfrm>
            <a:off x="97" y="1334"/>
            <a:ext cx="51" cy="51"/>
          </a:xfrm>
          <a:custGeom>
            <a:avLst/>
            <a:gdLst>
              <a:gd name="T0" fmla="*/ 0 w 53"/>
              <a:gd name="T1" fmla="*/ 9 h 56"/>
              <a:gd name="T2" fmla="*/ 26 w 53"/>
              <a:gd name="T3" fmla="*/ 9 h 56"/>
              <a:gd name="T4" fmla="*/ 26 w 53"/>
              <a:gd name="T5" fmla="*/ 0 h 56"/>
              <a:gd name="T6" fmla="*/ 13 w 53"/>
              <a:gd name="T7" fmla="*/ 0 h 56"/>
              <a:gd name="T8" fmla="*/ 13 w 53"/>
              <a:gd name="T9" fmla="*/ 5 h 56"/>
              <a:gd name="T10" fmla="*/ 0 w 53"/>
              <a:gd name="T11" fmla="*/ 5 h 56"/>
              <a:gd name="T12" fmla="*/ 0 w 53"/>
              <a:gd name="T13" fmla="*/ 9 h 56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53"/>
              <a:gd name="T22" fmla="*/ 0 h 56"/>
              <a:gd name="T23" fmla="*/ 53 w 53"/>
              <a:gd name="T24" fmla="*/ 56 h 56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53" h="56">
                <a:moveTo>
                  <a:pt x="0" y="56"/>
                </a:moveTo>
                <a:lnTo>
                  <a:pt x="53" y="56"/>
                </a:lnTo>
                <a:lnTo>
                  <a:pt x="53" y="0"/>
                </a:lnTo>
                <a:lnTo>
                  <a:pt x="17" y="0"/>
                </a:lnTo>
                <a:lnTo>
                  <a:pt x="17" y="7"/>
                </a:lnTo>
                <a:lnTo>
                  <a:pt x="0" y="7"/>
                </a:lnTo>
                <a:lnTo>
                  <a:pt x="0" y="56"/>
                </a:lnTo>
                <a:close/>
              </a:path>
            </a:pathLst>
          </a:custGeom>
          <a:solidFill>
            <a:srgbClr val="FFFF99"/>
          </a:solidFill>
          <a:ln w="19050" cmpd="sng">
            <a:solidFill>
              <a:srgbClr val="000000"/>
            </a:solidFill>
            <a:round/>
            <a:headEnd/>
            <a:tailEnd/>
          </a:ln>
        </xdr:spPr>
      </xdr:sp>
      <xdr:grpSp>
        <xdr:nvGrpSpPr>
          <xdr:cNvPr id="116167" name="Group 926"/>
          <xdr:cNvGrpSpPr>
            <a:grpSpLocks/>
          </xdr:cNvGrpSpPr>
        </xdr:nvGrpSpPr>
        <xdr:grpSpPr bwMode="auto">
          <a:xfrm>
            <a:off x="97" y="1286"/>
            <a:ext cx="33" cy="7"/>
            <a:chOff x="385" y="1970"/>
            <a:chExt cx="49" cy="16"/>
          </a:xfrm>
        </xdr:grpSpPr>
        <xdr:sp macro="" textlink="">
          <xdr:nvSpPr>
            <xdr:cNvPr id="116295" name="Rectangle 927"/>
            <xdr:cNvSpPr>
              <a:spLocks noChangeArrowheads="1"/>
            </xdr:cNvSpPr>
          </xdr:nvSpPr>
          <xdr:spPr bwMode="auto">
            <a:xfrm>
              <a:off x="385" y="1970"/>
              <a:ext cx="4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16296" name="Rectangle 928"/>
            <xdr:cNvSpPr>
              <a:spLocks noChangeArrowheads="1"/>
            </xdr:cNvSpPr>
          </xdr:nvSpPr>
          <xdr:spPr bwMode="auto">
            <a:xfrm>
              <a:off x="385" y="1973"/>
              <a:ext cx="49" cy="11"/>
            </a:xfrm>
            <a:prstGeom prst="rect">
              <a:avLst/>
            </a:prstGeom>
            <a:solidFill>
              <a:srgbClr val="FFFFFF"/>
            </a:solidFill>
            <a:ln w="1905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16297" name="Line 929"/>
            <xdr:cNvSpPr>
              <a:spLocks noChangeShapeType="1"/>
            </xdr:cNvSpPr>
          </xdr:nvSpPr>
          <xdr:spPr bwMode="auto">
            <a:xfrm>
              <a:off x="430" y="1971"/>
              <a:ext cx="0" cy="12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116168" name="Group 930"/>
          <xdr:cNvGrpSpPr>
            <a:grpSpLocks/>
          </xdr:cNvGrpSpPr>
        </xdr:nvGrpSpPr>
        <xdr:grpSpPr bwMode="auto">
          <a:xfrm>
            <a:off x="97" y="1349"/>
            <a:ext cx="33" cy="7"/>
            <a:chOff x="385" y="1970"/>
            <a:chExt cx="49" cy="16"/>
          </a:xfrm>
        </xdr:grpSpPr>
        <xdr:sp macro="" textlink="">
          <xdr:nvSpPr>
            <xdr:cNvPr id="116292" name="Rectangle 931"/>
            <xdr:cNvSpPr>
              <a:spLocks noChangeArrowheads="1"/>
            </xdr:cNvSpPr>
          </xdr:nvSpPr>
          <xdr:spPr bwMode="auto">
            <a:xfrm>
              <a:off x="385" y="1970"/>
              <a:ext cx="4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16293" name="Rectangle 932"/>
            <xdr:cNvSpPr>
              <a:spLocks noChangeArrowheads="1"/>
            </xdr:cNvSpPr>
          </xdr:nvSpPr>
          <xdr:spPr bwMode="auto">
            <a:xfrm>
              <a:off x="385" y="1973"/>
              <a:ext cx="49" cy="11"/>
            </a:xfrm>
            <a:prstGeom prst="rect">
              <a:avLst/>
            </a:prstGeom>
            <a:solidFill>
              <a:srgbClr val="FFFFFF"/>
            </a:solidFill>
            <a:ln w="1905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16294" name="Line 933"/>
            <xdr:cNvSpPr>
              <a:spLocks noChangeShapeType="1"/>
            </xdr:cNvSpPr>
          </xdr:nvSpPr>
          <xdr:spPr bwMode="auto">
            <a:xfrm>
              <a:off x="430" y="1971"/>
              <a:ext cx="0" cy="12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116169" name="Group 934"/>
          <xdr:cNvGrpSpPr>
            <a:grpSpLocks/>
          </xdr:cNvGrpSpPr>
        </xdr:nvGrpSpPr>
        <xdr:grpSpPr bwMode="auto">
          <a:xfrm>
            <a:off x="82" y="1349"/>
            <a:ext cx="34" cy="7"/>
            <a:chOff x="148" y="1970"/>
            <a:chExt cx="66" cy="26"/>
          </a:xfrm>
        </xdr:grpSpPr>
        <xdr:sp macro="" textlink="">
          <xdr:nvSpPr>
            <xdr:cNvPr id="116288" name="Rectangle 935"/>
            <xdr:cNvSpPr>
              <a:spLocks noChangeArrowheads="1"/>
            </xdr:cNvSpPr>
          </xdr:nvSpPr>
          <xdr:spPr bwMode="auto">
            <a:xfrm rot="5400000" flipH="1" flipV="1">
              <a:off x="142" y="1976"/>
              <a:ext cx="26" cy="13"/>
            </a:xfrm>
            <a:prstGeom prst="rect">
              <a:avLst/>
            </a:prstGeom>
            <a:solidFill>
              <a:srgbClr val="C0C0C0"/>
            </a:solidFill>
            <a:ln w="1905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16289" name="Rectangle 936"/>
            <xdr:cNvSpPr>
              <a:spLocks noChangeArrowheads="1"/>
            </xdr:cNvSpPr>
          </xdr:nvSpPr>
          <xdr:spPr bwMode="auto">
            <a:xfrm rot="5400000" flipH="1" flipV="1">
              <a:off x="179" y="1957"/>
              <a:ext cx="17" cy="53"/>
            </a:xfrm>
            <a:prstGeom prst="rect">
              <a:avLst/>
            </a:prstGeom>
            <a:solidFill>
              <a:srgbClr val="C0C0C0"/>
            </a:solidFill>
            <a:ln w="1905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16290" name="Line 937"/>
            <xdr:cNvSpPr>
              <a:spLocks noChangeShapeType="1"/>
            </xdr:cNvSpPr>
          </xdr:nvSpPr>
          <xdr:spPr bwMode="auto">
            <a:xfrm rot="5400000">
              <a:off x="188" y="1952"/>
              <a:ext cx="0" cy="52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6291" name="Line 938"/>
            <xdr:cNvSpPr>
              <a:spLocks noChangeShapeType="1"/>
            </xdr:cNvSpPr>
          </xdr:nvSpPr>
          <xdr:spPr bwMode="auto">
            <a:xfrm rot="5400000">
              <a:off x="187" y="1962"/>
              <a:ext cx="0" cy="52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116170" name="Group 939"/>
          <xdr:cNvGrpSpPr>
            <a:grpSpLocks/>
          </xdr:cNvGrpSpPr>
        </xdr:nvGrpSpPr>
        <xdr:grpSpPr bwMode="auto">
          <a:xfrm>
            <a:off x="82" y="1286"/>
            <a:ext cx="34" cy="7"/>
            <a:chOff x="148" y="1970"/>
            <a:chExt cx="66" cy="26"/>
          </a:xfrm>
        </xdr:grpSpPr>
        <xdr:sp macro="" textlink="">
          <xdr:nvSpPr>
            <xdr:cNvPr id="116284" name="Rectangle 940"/>
            <xdr:cNvSpPr>
              <a:spLocks noChangeArrowheads="1"/>
            </xdr:cNvSpPr>
          </xdr:nvSpPr>
          <xdr:spPr bwMode="auto">
            <a:xfrm rot="5400000" flipH="1" flipV="1">
              <a:off x="142" y="1976"/>
              <a:ext cx="26" cy="13"/>
            </a:xfrm>
            <a:prstGeom prst="rect">
              <a:avLst/>
            </a:prstGeom>
            <a:solidFill>
              <a:srgbClr val="C0C0C0"/>
            </a:solidFill>
            <a:ln w="1905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16285" name="Rectangle 941"/>
            <xdr:cNvSpPr>
              <a:spLocks noChangeArrowheads="1"/>
            </xdr:cNvSpPr>
          </xdr:nvSpPr>
          <xdr:spPr bwMode="auto">
            <a:xfrm rot="5400000" flipH="1" flipV="1">
              <a:off x="179" y="1957"/>
              <a:ext cx="17" cy="53"/>
            </a:xfrm>
            <a:prstGeom prst="rect">
              <a:avLst/>
            </a:prstGeom>
            <a:solidFill>
              <a:srgbClr val="C0C0C0"/>
            </a:solidFill>
            <a:ln w="1905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16286" name="Line 942"/>
            <xdr:cNvSpPr>
              <a:spLocks noChangeShapeType="1"/>
            </xdr:cNvSpPr>
          </xdr:nvSpPr>
          <xdr:spPr bwMode="auto">
            <a:xfrm rot="5400000">
              <a:off x="188" y="1952"/>
              <a:ext cx="0" cy="52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6287" name="Line 943"/>
            <xdr:cNvSpPr>
              <a:spLocks noChangeShapeType="1"/>
            </xdr:cNvSpPr>
          </xdr:nvSpPr>
          <xdr:spPr bwMode="auto">
            <a:xfrm rot="5400000">
              <a:off x="187" y="1962"/>
              <a:ext cx="0" cy="52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  <xdr:sp macro="" textlink="">
        <xdr:nvSpPr>
          <xdr:cNvPr id="116171" name="Line 944"/>
          <xdr:cNvSpPr>
            <a:spLocks noChangeShapeType="1"/>
          </xdr:cNvSpPr>
        </xdr:nvSpPr>
        <xdr:spPr bwMode="auto">
          <a:xfrm>
            <a:off x="80" y="1289"/>
            <a:ext cx="56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lgDashDot"/>
            <a:round/>
            <a:headEnd/>
            <a:tailEnd/>
          </a:ln>
        </xdr:spPr>
      </xdr:sp>
      <xdr:sp macro="" textlink="">
        <xdr:nvSpPr>
          <xdr:cNvPr id="116172" name="Line 945"/>
          <xdr:cNvSpPr>
            <a:spLocks noChangeShapeType="1"/>
          </xdr:cNvSpPr>
        </xdr:nvSpPr>
        <xdr:spPr bwMode="auto">
          <a:xfrm>
            <a:off x="80" y="1353"/>
            <a:ext cx="56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lgDashDot"/>
            <a:round/>
            <a:headEnd/>
            <a:tailEnd/>
          </a:ln>
        </xdr:spPr>
      </xdr:sp>
      <xdr:grpSp>
        <xdr:nvGrpSpPr>
          <xdr:cNvPr id="116173" name="Group 946"/>
          <xdr:cNvGrpSpPr>
            <a:grpSpLocks/>
          </xdr:cNvGrpSpPr>
        </xdr:nvGrpSpPr>
        <xdr:grpSpPr bwMode="auto">
          <a:xfrm>
            <a:off x="111" y="1373"/>
            <a:ext cx="16" cy="30"/>
            <a:chOff x="591" y="669"/>
            <a:chExt cx="22" cy="41"/>
          </a:xfrm>
        </xdr:grpSpPr>
        <xdr:grpSp>
          <xdr:nvGrpSpPr>
            <xdr:cNvPr id="116280" name="Group 947"/>
            <xdr:cNvGrpSpPr>
              <a:grpSpLocks/>
            </xdr:cNvGrpSpPr>
          </xdr:nvGrpSpPr>
          <xdr:grpSpPr bwMode="auto">
            <a:xfrm flipV="1">
              <a:off x="591" y="669"/>
              <a:ext cx="22" cy="41"/>
              <a:chOff x="584" y="356"/>
              <a:chExt cx="20" cy="45"/>
            </a:xfrm>
          </xdr:grpSpPr>
          <xdr:sp macro="" textlink="">
            <xdr:nvSpPr>
              <xdr:cNvPr id="116282" name="Rectangle 948"/>
              <xdr:cNvSpPr>
                <a:spLocks noChangeArrowheads="1"/>
              </xdr:cNvSpPr>
            </xdr:nvSpPr>
            <xdr:spPr bwMode="auto">
              <a:xfrm>
                <a:off x="584" y="356"/>
                <a:ext cx="20" cy="13"/>
              </a:xfrm>
              <a:prstGeom prst="rect">
                <a:avLst/>
              </a:prstGeom>
              <a:solidFill>
                <a:srgbClr val="808080"/>
              </a:solidFill>
              <a:ln w="1905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16283" name="Rectangle 949"/>
              <xdr:cNvSpPr>
                <a:spLocks noChangeArrowheads="1"/>
              </xdr:cNvSpPr>
            </xdr:nvSpPr>
            <xdr:spPr bwMode="auto">
              <a:xfrm>
                <a:off x="588" y="369"/>
                <a:ext cx="12" cy="32"/>
              </a:xfrm>
              <a:prstGeom prst="rect">
                <a:avLst/>
              </a:prstGeom>
              <a:solidFill>
                <a:srgbClr val="808080"/>
              </a:solidFill>
              <a:ln w="1905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</xdr:grpSp>
        <xdr:sp macro="" textlink="">
          <xdr:nvSpPr>
            <xdr:cNvPr id="116281" name="Rectangle 950"/>
            <xdr:cNvSpPr>
              <a:spLocks noChangeArrowheads="1"/>
            </xdr:cNvSpPr>
          </xdr:nvSpPr>
          <xdr:spPr bwMode="auto">
            <a:xfrm>
              <a:off x="595" y="701"/>
              <a:ext cx="12" cy="8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sp macro="" textlink="">
        <xdr:nvSpPr>
          <xdr:cNvPr id="116174" name="Rectangle 951"/>
          <xdr:cNvSpPr>
            <a:spLocks noChangeArrowheads="1"/>
          </xdr:cNvSpPr>
        </xdr:nvSpPr>
        <xdr:spPr bwMode="auto">
          <a:xfrm>
            <a:off x="121" y="1314"/>
            <a:ext cx="97" cy="14"/>
          </a:xfrm>
          <a:prstGeom prst="rect">
            <a:avLst/>
          </a:prstGeom>
          <a:solidFill>
            <a:srgbClr val="99CC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</xdr:sp>
      <xdr:grpSp>
        <xdr:nvGrpSpPr>
          <xdr:cNvPr id="116175" name="Group 952"/>
          <xdr:cNvGrpSpPr>
            <a:grpSpLocks/>
          </xdr:cNvGrpSpPr>
        </xdr:nvGrpSpPr>
        <xdr:grpSpPr bwMode="auto">
          <a:xfrm>
            <a:off x="145" y="1308"/>
            <a:ext cx="44" cy="27"/>
            <a:chOff x="100" y="4012"/>
            <a:chExt cx="62" cy="52"/>
          </a:xfrm>
        </xdr:grpSpPr>
        <xdr:sp macro="" textlink="">
          <xdr:nvSpPr>
            <xdr:cNvPr id="116264" name="Freeform 953"/>
            <xdr:cNvSpPr>
              <a:spLocks/>
            </xdr:cNvSpPr>
          </xdr:nvSpPr>
          <xdr:spPr bwMode="auto">
            <a:xfrm>
              <a:off x="100" y="4012"/>
              <a:ext cx="12" cy="11"/>
            </a:xfrm>
            <a:custGeom>
              <a:avLst/>
              <a:gdLst>
                <a:gd name="T0" fmla="*/ 0 w 24"/>
                <a:gd name="T1" fmla="*/ 0 h 20"/>
                <a:gd name="T2" fmla="*/ 0 w 24"/>
                <a:gd name="T3" fmla="*/ 1 h 20"/>
                <a:gd name="T4" fmla="*/ 1 w 24"/>
                <a:gd name="T5" fmla="*/ 1 h 20"/>
                <a:gd name="T6" fmla="*/ 1 w 24"/>
                <a:gd name="T7" fmla="*/ 1 h 20"/>
                <a:gd name="T8" fmla="*/ 1 w 24"/>
                <a:gd name="T9" fmla="*/ 1 h 20"/>
                <a:gd name="T10" fmla="*/ 1 w 24"/>
                <a:gd name="T11" fmla="*/ 0 h 20"/>
                <a:gd name="T12" fmla="*/ 0 w 24"/>
                <a:gd name="T13" fmla="*/ 0 h 20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24"/>
                <a:gd name="T22" fmla="*/ 0 h 20"/>
                <a:gd name="T23" fmla="*/ 24 w 24"/>
                <a:gd name="T24" fmla="*/ 20 h 20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24" h="20">
                  <a:moveTo>
                    <a:pt x="0" y="0"/>
                  </a:moveTo>
                  <a:lnTo>
                    <a:pt x="0" y="20"/>
                  </a:lnTo>
                  <a:lnTo>
                    <a:pt x="24" y="20"/>
                  </a:lnTo>
                  <a:lnTo>
                    <a:pt x="24" y="12"/>
                  </a:lnTo>
                  <a:lnTo>
                    <a:pt x="9" y="12"/>
                  </a:lnTo>
                  <a:lnTo>
                    <a:pt x="9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0000"/>
            </a:solidFill>
            <a:ln w="19050" cmpd="sng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6265" name="Freeform 954"/>
            <xdr:cNvSpPr>
              <a:spLocks/>
            </xdr:cNvSpPr>
          </xdr:nvSpPr>
          <xdr:spPr bwMode="auto">
            <a:xfrm flipV="1">
              <a:off x="100" y="4053"/>
              <a:ext cx="12" cy="9"/>
            </a:xfrm>
            <a:custGeom>
              <a:avLst/>
              <a:gdLst>
                <a:gd name="T0" fmla="*/ 0 w 24"/>
                <a:gd name="T1" fmla="*/ 0 h 20"/>
                <a:gd name="T2" fmla="*/ 0 w 24"/>
                <a:gd name="T3" fmla="*/ 0 h 20"/>
                <a:gd name="T4" fmla="*/ 1 w 24"/>
                <a:gd name="T5" fmla="*/ 0 h 20"/>
                <a:gd name="T6" fmla="*/ 1 w 24"/>
                <a:gd name="T7" fmla="*/ 0 h 20"/>
                <a:gd name="T8" fmla="*/ 1 w 24"/>
                <a:gd name="T9" fmla="*/ 0 h 20"/>
                <a:gd name="T10" fmla="*/ 1 w 24"/>
                <a:gd name="T11" fmla="*/ 0 h 20"/>
                <a:gd name="T12" fmla="*/ 0 w 24"/>
                <a:gd name="T13" fmla="*/ 0 h 20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24"/>
                <a:gd name="T22" fmla="*/ 0 h 20"/>
                <a:gd name="T23" fmla="*/ 24 w 24"/>
                <a:gd name="T24" fmla="*/ 20 h 20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24" h="20">
                  <a:moveTo>
                    <a:pt x="0" y="0"/>
                  </a:moveTo>
                  <a:lnTo>
                    <a:pt x="0" y="20"/>
                  </a:lnTo>
                  <a:lnTo>
                    <a:pt x="24" y="20"/>
                  </a:lnTo>
                  <a:lnTo>
                    <a:pt x="24" y="12"/>
                  </a:lnTo>
                  <a:lnTo>
                    <a:pt x="9" y="12"/>
                  </a:lnTo>
                  <a:lnTo>
                    <a:pt x="9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0000"/>
            </a:solidFill>
            <a:ln w="19050" cmpd="sng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6266" name="Freeform 955"/>
            <xdr:cNvSpPr>
              <a:spLocks/>
            </xdr:cNvSpPr>
          </xdr:nvSpPr>
          <xdr:spPr bwMode="auto">
            <a:xfrm flipH="1" flipV="1">
              <a:off x="151" y="4053"/>
              <a:ext cx="11" cy="9"/>
            </a:xfrm>
            <a:custGeom>
              <a:avLst/>
              <a:gdLst>
                <a:gd name="T0" fmla="*/ 0 w 24"/>
                <a:gd name="T1" fmla="*/ 0 h 20"/>
                <a:gd name="T2" fmla="*/ 0 w 24"/>
                <a:gd name="T3" fmla="*/ 0 h 20"/>
                <a:gd name="T4" fmla="*/ 0 w 24"/>
                <a:gd name="T5" fmla="*/ 0 h 20"/>
                <a:gd name="T6" fmla="*/ 0 w 24"/>
                <a:gd name="T7" fmla="*/ 0 h 20"/>
                <a:gd name="T8" fmla="*/ 0 w 24"/>
                <a:gd name="T9" fmla="*/ 0 h 20"/>
                <a:gd name="T10" fmla="*/ 0 w 24"/>
                <a:gd name="T11" fmla="*/ 0 h 20"/>
                <a:gd name="T12" fmla="*/ 0 w 24"/>
                <a:gd name="T13" fmla="*/ 0 h 20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24"/>
                <a:gd name="T22" fmla="*/ 0 h 20"/>
                <a:gd name="T23" fmla="*/ 24 w 24"/>
                <a:gd name="T24" fmla="*/ 20 h 20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24" h="20">
                  <a:moveTo>
                    <a:pt x="0" y="0"/>
                  </a:moveTo>
                  <a:lnTo>
                    <a:pt x="0" y="20"/>
                  </a:lnTo>
                  <a:lnTo>
                    <a:pt x="24" y="20"/>
                  </a:lnTo>
                  <a:lnTo>
                    <a:pt x="24" y="12"/>
                  </a:lnTo>
                  <a:lnTo>
                    <a:pt x="9" y="12"/>
                  </a:lnTo>
                  <a:lnTo>
                    <a:pt x="9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0000"/>
            </a:solidFill>
            <a:ln w="19050" cmpd="sng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6267" name="Freeform 956"/>
            <xdr:cNvSpPr>
              <a:spLocks/>
            </xdr:cNvSpPr>
          </xdr:nvSpPr>
          <xdr:spPr bwMode="auto">
            <a:xfrm flipH="1">
              <a:off x="151" y="4014"/>
              <a:ext cx="11" cy="10"/>
            </a:xfrm>
            <a:custGeom>
              <a:avLst/>
              <a:gdLst>
                <a:gd name="T0" fmla="*/ 0 w 24"/>
                <a:gd name="T1" fmla="*/ 0 h 20"/>
                <a:gd name="T2" fmla="*/ 0 w 24"/>
                <a:gd name="T3" fmla="*/ 1 h 20"/>
                <a:gd name="T4" fmla="*/ 0 w 24"/>
                <a:gd name="T5" fmla="*/ 1 h 20"/>
                <a:gd name="T6" fmla="*/ 0 w 24"/>
                <a:gd name="T7" fmla="*/ 1 h 20"/>
                <a:gd name="T8" fmla="*/ 0 w 24"/>
                <a:gd name="T9" fmla="*/ 1 h 20"/>
                <a:gd name="T10" fmla="*/ 0 w 24"/>
                <a:gd name="T11" fmla="*/ 0 h 20"/>
                <a:gd name="T12" fmla="*/ 0 w 24"/>
                <a:gd name="T13" fmla="*/ 0 h 20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24"/>
                <a:gd name="T22" fmla="*/ 0 h 20"/>
                <a:gd name="T23" fmla="*/ 24 w 24"/>
                <a:gd name="T24" fmla="*/ 20 h 20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24" h="20">
                  <a:moveTo>
                    <a:pt x="0" y="0"/>
                  </a:moveTo>
                  <a:lnTo>
                    <a:pt x="0" y="20"/>
                  </a:lnTo>
                  <a:lnTo>
                    <a:pt x="24" y="20"/>
                  </a:lnTo>
                  <a:lnTo>
                    <a:pt x="24" y="12"/>
                  </a:lnTo>
                  <a:lnTo>
                    <a:pt x="9" y="12"/>
                  </a:lnTo>
                  <a:lnTo>
                    <a:pt x="9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0000"/>
            </a:solidFill>
            <a:ln w="19050" cmpd="sng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6268" name="Oval 957"/>
            <xdr:cNvSpPr>
              <a:spLocks noChangeArrowheads="1"/>
            </xdr:cNvSpPr>
          </xdr:nvSpPr>
          <xdr:spPr bwMode="auto">
            <a:xfrm>
              <a:off x="106" y="4059"/>
              <a:ext cx="6" cy="5"/>
            </a:xfrm>
            <a:prstGeom prst="ellipse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6269" name="Oval 958"/>
            <xdr:cNvSpPr>
              <a:spLocks noChangeArrowheads="1"/>
            </xdr:cNvSpPr>
          </xdr:nvSpPr>
          <xdr:spPr bwMode="auto">
            <a:xfrm>
              <a:off x="151" y="4059"/>
              <a:ext cx="6" cy="5"/>
            </a:xfrm>
            <a:prstGeom prst="ellipse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6270" name="Oval 959"/>
            <xdr:cNvSpPr>
              <a:spLocks noChangeArrowheads="1"/>
            </xdr:cNvSpPr>
          </xdr:nvSpPr>
          <xdr:spPr bwMode="auto">
            <a:xfrm>
              <a:off x="116" y="4059"/>
              <a:ext cx="6" cy="5"/>
            </a:xfrm>
            <a:prstGeom prst="ellipse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6271" name="Oval 960"/>
            <xdr:cNvSpPr>
              <a:spLocks noChangeArrowheads="1"/>
            </xdr:cNvSpPr>
          </xdr:nvSpPr>
          <xdr:spPr bwMode="auto">
            <a:xfrm>
              <a:off x="125" y="4059"/>
              <a:ext cx="6" cy="5"/>
            </a:xfrm>
            <a:prstGeom prst="ellipse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6272" name="Oval 961"/>
            <xdr:cNvSpPr>
              <a:spLocks noChangeArrowheads="1"/>
            </xdr:cNvSpPr>
          </xdr:nvSpPr>
          <xdr:spPr bwMode="auto">
            <a:xfrm>
              <a:off x="134" y="4059"/>
              <a:ext cx="6" cy="5"/>
            </a:xfrm>
            <a:prstGeom prst="ellipse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6273" name="Oval 962"/>
            <xdr:cNvSpPr>
              <a:spLocks noChangeArrowheads="1"/>
            </xdr:cNvSpPr>
          </xdr:nvSpPr>
          <xdr:spPr bwMode="auto">
            <a:xfrm>
              <a:off x="143" y="4059"/>
              <a:ext cx="6" cy="5"/>
            </a:xfrm>
            <a:prstGeom prst="ellipse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6274" name="Oval 963"/>
            <xdr:cNvSpPr>
              <a:spLocks noChangeArrowheads="1"/>
            </xdr:cNvSpPr>
          </xdr:nvSpPr>
          <xdr:spPr bwMode="auto">
            <a:xfrm>
              <a:off x="105" y="4013"/>
              <a:ext cx="6" cy="5"/>
            </a:xfrm>
            <a:prstGeom prst="ellipse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6275" name="Oval 964"/>
            <xdr:cNvSpPr>
              <a:spLocks noChangeArrowheads="1"/>
            </xdr:cNvSpPr>
          </xdr:nvSpPr>
          <xdr:spPr bwMode="auto">
            <a:xfrm>
              <a:off x="150" y="4013"/>
              <a:ext cx="6" cy="5"/>
            </a:xfrm>
            <a:prstGeom prst="ellipse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6276" name="Oval 965"/>
            <xdr:cNvSpPr>
              <a:spLocks noChangeArrowheads="1"/>
            </xdr:cNvSpPr>
          </xdr:nvSpPr>
          <xdr:spPr bwMode="auto">
            <a:xfrm>
              <a:off x="115" y="4013"/>
              <a:ext cx="6" cy="5"/>
            </a:xfrm>
            <a:prstGeom prst="ellipse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6277" name="Oval 966"/>
            <xdr:cNvSpPr>
              <a:spLocks noChangeArrowheads="1"/>
            </xdr:cNvSpPr>
          </xdr:nvSpPr>
          <xdr:spPr bwMode="auto">
            <a:xfrm>
              <a:off x="124" y="4013"/>
              <a:ext cx="6" cy="5"/>
            </a:xfrm>
            <a:prstGeom prst="ellipse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6278" name="Oval 967"/>
            <xdr:cNvSpPr>
              <a:spLocks noChangeArrowheads="1"/>
            </xdr:cNvSpPr>
          </xdr:nvSpPr>
          <xdr:spPr bwMode="auto">
            <a:xfrm>
              <a:off x="133" y="4013"/>
              <a:ext cx="6" cy="5"/>
            </a:xfrm>
            <a:prstGeom prst="ellipse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6279" name="Oval 968"/>
            <xdr:cNvSpPr>
              <a:spLocks noChangeArrowheads="1"/>
            </xdr:cNvSpPr>
          </xdr:nvSpPr>
          <xdr:spPr bwMode="auto">
            <a:xfrm>
              <a:off x="142" y="4013"/>
              <a:ext cx="6" cy="5"/>
            </a:xfrm>
            <a:prstGeom prst="ellipse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  <xdr:sp macro="" textlink="">
        <xdr:nvSpPr>
          <xdr:cNvPr id="116176" name="Rectangle 969"/>
          <xdr:cNvSpPr>
            <a:spLocks noChangeArrowheads="1"/>
          </xdr:cNvSpPr>
        </xdr:nvSpPr>
        <xdr:spPr bwMode="auto">
          <a:xfrm>
            <a:off x="84" y="1315"/>
            <a:ext cx="37" cy="12"/>
          </a:xfrm>
          <a:prstGeom prst="rect">
            <a:avLst/>
          </a:prstGeom>
          <a:solidFill>
            <a:srgbClr val="99CC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</xdr:sp>
      <xdr:grpSp>
        <xdr:nvGrpSpPr>
          <xdr:cNvPr id="116177" name="Group 970"/>
          <xdr:cNvGrpSpPr>
            <a:grpSpLocks/>
          </xdr:cNvGrpSpPr>
        </xdr:nvGrpSpPr>
        <xdr:grpSpPr bwMode="auto">
          <a:xfrm>
            <a:off x="507" y="1374"/>
            <a:ext cx="15" cy="30"/>
            <a:chOff x="591" y="669"/>
            <a:chExt cx="22" cy="41"/>
          </a:xfrm>
        </xdr:grpSpPr>
        <xdr:grpSp>
          <xdr:nvGrpSpPr>
            <xdr:cNvPr id="116260" name="Group 971"/>
            <xdr:cNvGrpSpPr>
              <a:grpSpLocks/>
            </xdr:cNvGrpSpPr>
          </xdr:nvGrpSpPr>
          <xdr:grpSpPr bwMode="auto">
            <a:xfrm flipV="1">
              <a:off x="591" y="669"/>
              <a:ext cx="22" cy="41"/>
              <a:chOff x="584" y="356"/>
              <a:chExt cx="20" cy="45"/>
            </a:xfrm>
          </xdr:grpSpPr>
          <xdr:sp macro="" textlink="">
            <xdr:nvSpPr>
              <xdr:cNvPr id="116262" name="Rectangle 972"/>
              <xdr:cNvSpPr>
                <a:spLocks noChangeArrowheads="1"/>
              </xdr:cNvSpPr>
            </xdr:nvSpPr>
            <xdr:spPr bwMode="auto">
              <a:xfrm>
                <a:off x="584" y="356"/>
                <a:ext cx="20" cy="13"/>
              </a:xfrm>
              <a:prstGeom prst="rect">
                <a:avLst/>
              </a:prstGeom>
              <a:solidFill>
                <a:srgbClr val="808080"/>
              </a:solidFill>
              <a:ln w="1905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16263" name="Rectangle 973"/>
              <xdr:cNvSpPr>
                <a:spLocks noChangeArrowheads="1"/>
              </xdr:cNvSpPr>
            </xdr:nvSpPr>
            <xdr:spPr bwMode="auto">
              <a:xfrm>
                <a:off x="588" y="369"/>
                <a:ext cx="12" cy="32"/>
              </a:xfrm>
              <a:prstGeom prst="rect">
                <a:avLst/>
              </a:prstGeom>
              <a:solidFill>
                <a:srgbClr val="808080"/>
              </a:solidFill>
              <a:ln w="1905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</xdr:grpSp>
        <xdr:sp macro="" textlink="">
          <xdr:nvSpPr>
            <xdr:cNvPr id="116261" name="Rectangle 974"/>
            <xdr:cNvSpPr>
              <a:spLocks noChangeArrowheads="1"/>
            </xdr:cNvSpPr>
          </xdr:nvSpPr>
          <xdr:spPr bwMode="auto">
            <a:xfrm>
              <a:off x="595" y="701"/>
              <a:ext cx="12" cy="8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grpSp>
        <xdr:nvGrpSpPr>
          <xdr:cNvPr id="116178" name="Group 975"/>
          <xdr:cNvGrpSpPr>
            <a:grpSpLocks/>
          </xdr:cNvGrpSpPr>
        </xdr:nvGrpSpPr>
        <xdr:grpSpPr bwMode="auto">
          <a:xfrm>
            <a:off x="448" y="1308"/>
            <a:ext cx="43" cy="27"/>
            <a:chOff x="100" y="4012"/>
            <a:chExt cx="62" cy="52"/>
          </a:xfrm>
        </xdr:grpSpPr>
        <xdr:sp macro="" textlink="">
          <xdr:nvSpPr>
            <xdr:cNvPr id="116244" name="Freeform 976"/>
            <xdr:cNvSpPr>
              <a:spLocks/>
            </xdr:cNvSpPr>
          </xdr:nvSpPr>
          <xdr:spPr bwMode="auto">
            <a:xfrm>
              <a:off x="100" y="4012"/>
              <a:ext cx="12" cy="11"/>
            </a:xfrm>
            <a:custGeom>
              <a:avLst/>
              <a:gdLst>
                <a:gd name="T0" fmla="*/ 0 w 24"/>
                <a:gd name="T1" fmla="*/ 0 h 20"/>
                <a:gd name="T2" fmla="*/ 0 w 24"/>
                <a:gd name="T3" fmla="*/ 1 h 20"/>
                <a:gd name="T4" fmla="*/ 1 w 24"/>
                <a:gd name="T5" fmla="*/ 1 h 20"/>
                <a:gd name="T6" fmla="*/ 1 w 24"/>
                <a:gd name="T7" fmla="*/ 1 h 20"/>
                <a:gd name="T8" fmla="*/ 1 w 24"/>
                <a:gd name="T9" fmla="*/ 1 h 20"/>
                <a:gd name="T10" fmla="*/ 1 w 24"/>
                <a:gd name="T11" fmla="*/ 0 h 20"/>
                <a:gd name="T12" fmla="*/ 0 w 24"/>
                <a:gd name="T13" fmla="*/ 0 h 20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24"/>
                <a:gd name="T22" fmla="*/ 0 h 20"/>
                <a:gd name="T23" fmla="*/ 24 w 24"/>
                <a:gd name="T24" fmla="*/ 20 h 20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24" h="20">
                  <a:moveTo>
                    <a:pt x="0" y="0"/>
                  </a:moveTo>
                  <a:lnTo>
                    <a:pt x="0" y="20"/>
                  </a:lnTo>
                  <a:lnTo>
                    <a:pt x="24" y="20"/>
                  </a:lnTo>
                  <a:lnTo>
                    <a:pt x="24" y="12"/>
                  </a:lnTo>
                  <a:lnTo>
                    <a:pt x="9" y="12"/>
                  </a:lnTo>
                  <a:lnTo>
                    <a:pt x="9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0000"/>
            </a:solidFill>
            <a:ln w="19050" cmpd="sng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6245" name="Freeform 977"/>
            <xdr:cNvSpPr>
              <a:spLocks/>
            </xdr:cNvSpPr>
          </xdr:nvSpPr>
          <xdr:spPr bwMode="auto">
            <a:xfrm flipV="1">
              <a:off x="100" y="4053"/>
              <a:ext cx="12" cy="9"/>
            </a:xfrm>
            <a:custGeom>
              <a:avLst/>
              <a:gdLst>
                <a:gd name="T0" fmla="*/ 0 w 24"/>
                <a:gd name="T1" fmla="*/ 0 h 20"/>
                <a:gd name="T2" fmla="*/ 0 w 24"/>
                <a:gd name="T3" fmla="*/ 0 h 20"/>
                <a:gd name="T4" fmla="*/ 1 w 24"/>
                <a:gd name="T5" fmla="*/ 0 h 20"/>
                <a:gd name="T6" fmla="*/ 1 w 24"/>
                <a:gd name="T7" fmla="*/ 0 h 20"/>
                <a:gd name="T8" fmla="*/ 1 w 24"/>
                <a:gd name="T9" fmla="*/ 0 h 20"/>
                <a:gd name="T10" fmla="*/ 1 w 24"/>
                <a:gd name="T11" fmla="*/ 0 h 20"/>
                <a:gd name="T12" fmla="*/ 0 w 24"/>
                <a:gd name="T13" fmla="*/ 0 h 20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24"/>
                <a:gd name="T22" fmla="*/ 0 h 20"/>
                <a:gd name="T23" fmla="*/ 24 w 24"/>
                <a:gd name="T24" fmla="*/ 20 h 20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24" h="20">
                  <a:moveTo>
                    <a:pt x="0" y="0"/>
                  </a:moveTo>
                  <a:lnTo>
                    <a:pt x="0" y="20"/>
                  </a:lnTo>
                  <a:lnTo>
                    <a:pt x="24" y="20"/>
                  </a:lnTo>
                  <a:lnTo>
                    <a:pt x="24" y="12"/>
                  </a:lnTo>
                  <a:lnTo>
                    <a:pt x="9" y="12"/>
                  </a:lnTo>
                  <a:lnTo>
                    <a:pt x="9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0000"/>
            </a:solidFill>
            <a:ln w="19050" cmpd="sng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6246" name="Freeform 978"/>
            <xdr:cNvSpPr>
              <a:spLocks/>
            </xdr:cNvSpPr>
          </xdr:nvSpPr>
          <xdr:spPr bwMode="auto">
            <a:xfrm flipH="1" flipV="1">
              <a:off x="151" y="4053"/>
              <a:ext cx="11" cy="9"/>
            </a:xfrm>
            <a:custGeom>
              <a:avLst/>
              <a:gdLst>
                <a:gd name="T0" fmla="*/ 0 w 24"/>
                <a:gd name="T1" fmla="*/ 0 h 20"/>
                <a:gd name="T2" fmla="*/ 0 w 24"/>
                <a:gd name="T3" fmla="*/ 0 h 20"/>
                <a:gd name="T4" fmla="*/ 0 w 24"/>
                <a:gd name="T5" fmla="*/ 0 h 20"/>
                <a:gd name="T6" fmla="*/ 0 w 24"/>
                <a:gd name="T7" fmla="*/ 0 h 20"/>
                <a:gd name="T8" fmla="*/ 0 w 24"/>
                <a:gd name="T9" fmla="*/ 0 h 20"/>
                <a:gd name="T10" fmla="*/ 0 w 24"/>
                <a:gd name="T11" fmla="*/ 0 h 20"/>
                <a:gd name="T12" fmla="*/ 0 w 24"/>
                <a:gd name="T13" fmla="*/ 0 h 20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24"/>
                <a:gd name="T22" fmla="*/ 0 h 20"/>
                <a:gd name="T23" fmla="*/ 24 w 24"/>
                <a:gd name="T24" fmla="*/ 20 h 20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24" h="20">
                  <a:moveTo>
                    <a:pt x="0" y="0"/>
                  </a:moveTo>
                  <a:lnTo>
                    <a:pt x="0" y="20"/>
                  </a:lnTo>
                  <a:lnTo>
                    <a:pt x="24" y="20"/>
                  </a:lnTo>
                  <a:lnTo>
                    <a:pt x="24" y="12"/>
                  </a:lnTo>
                  <a:lnTo>
                    <a:pt x="9" y="12"/>
                  </a:lnTo>
                  <a:lnTo>
                    <a:pt x="9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0000"/>
            </a:solidFill>
            <a:ln w="19050" cmpd="sng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6247" name="Freeform 979"/>
            <xdr:cNvSpPr>
              <a:spLocks/>
            </xdr:cNvSpPr>
          </xdr:nvSpPr>
          <xdr:spPr bwMode="auto">
            <a:xfrm flipH="1">
              <a:off x="151" y="4014"/>
              <a:ext cx="11" cy="10"/>
            </a:xfrm>
            <a:custGeom>
              <a:avLst/>
              <a:gdLst>
                <a:gd name="T0" fmla="*/ 0 w 24"/>
                <a:gd name="T1" fmla="*/ 0 h 20"/>
                <a:gd name="T2" fmla="*/ 0 w 24"/>
                <a:gd name="T3" fmla="*/ 1 h 20"/>
                <a:gd name="T4" fmla="*/ 0 w 24"/>
                <a:gd name="T5" fmla="*/ 1 h 20"/>
                <a:gd name="T6" fmla="*/ 0 w 24"/>
                <a:gd name="T7" fmla="*/ 1 h 20"/>
                <a:gd name="T8" fmla="*/ 0 w 24"/>
                <a:gd name="T9" fmla="*/ 1 h 20"/>
                <a:gd name="T10" fmla="*/ 0 w 24"/>
                <a:gd name="T11" fmla="*/ 0 h 20"/>
                <a:gd name="T12" fmla="*/ 0 w 24"/>
                <a:gd name="T13" fmla="*/ 0 h 20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24"/>
                <a:gd name="T22" fmla="*/ 0 h 20"/>
                <a:gd name="T23" fmla="*/ 24 w 24"/>
                <a:gd name="T24" fmla="*/ 20 h 20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24" h="20">
                  <a:moveTo>
                    <a:pt x="0" y="0"/>
                  </a:moveTo>
                  <a:lnTo>
                    <a:pt x="0" y="20"/>
                  </a:lnTo>
                  <a:lnTo>
                    <a:pt x="24" y="20"/>
                  </a:lnTo>
                  <a:lnTo>
                    <a:pt x="24" y="12"/>
                  </a:lnTo>
                  <a:lnTo>
                    <a:pt x="9" y="12"/>
                  </a:lnTo>
                  <a:lnTo>
                    <a:pt x="9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0000"/>
            </a:solidFill>
            <a:ln w="19050" cmpd="sng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6248" name="Oval 980"/>
            <xdr:cNvSpPr>
              <a:spLocks noChangeArrowheads="1"/>
            </xdr:cNvSpPr>
          </xdr:nvSpPr>
          <xdr:spPr bwMode="auto">
            <a:xfrm>
              <a:off x="106" y="4059"/>
              <a:ext cx="6" cy="5"/>
            </a:xfrm>
            <a:prstGeom prst="ellipse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6249" name="Oval 981"/>
            <xdr:cNvSpPr>
              <a:spLocks noChangeArrowheads="1"/>
            </xdr:cNvSpPr>
          </xdr:nvSpPr>
          <xdr:spPr bwMode="auto">
            <a:xfrm>
              <a:off x="151" y="4059"/>
              <a:ext cx="6" cy="5"/>
            </a:xfrm>
            <a:prstGeom prst="ellipse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6250" name="Oval 982"/>
            <xdr:cNvSpPr>
              <a:spLocks noChangeArrowheads="1"/>
            </xdr:cNvSpPr>
          </xdr:nvSpPr>
          <xdr:spPr bwMode="auto">
            <a:xfrm>
              <a:off x="116" y="4059"/>
              <a:ext cx="6" cy="5"/>
            </a:xfrm>
            <a:prstGeom prst="ellipse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6251" name="Oval 983"/>
            <xdr:cNvSpPr>
              <a:spLocks noChangeArrowheads="1"/>
            </xdr:cNvSpPr>
          </xdr:nvSpPr>
          <xdr:spPr bwMode="auto">
            <a:xfrm>
              <a:off x="125" y="4059"/>
              <a:ext cx="6" cy="5"/>
            </a:xfrm>
            <a:prstGeom prst="ellipse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6252" name="Oval 984"/>
            <xdr:cNvSpPr>
              <a:spLocks noChangeArrowheads="1"/>
            </xdr:cNvSpPr>
          </xdr:nvSpPr>
          <xdr:spPr bwMode="auto">
            <a:xfrm>
              <a:off x="134" y="4059"/>
              <a:ext cx="6" cy="5"/>
            </a:xfrm>
            <a:prstGeom prst="ellipse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6253" name="Oval 985"/>
            <xdr:cNvSpPr>
              <a:spLocks noChangeArrowheads="1"/>
            </xdr:cNvSpPr>
          </xdr:nvSpPr>
          <xdr:spPr bwMode="auto">
            <a:xfrm>
              <a:off x="143" y="4059"/>
              <a:ext cx="6" cy="5"/>
            </a:xfrm>
            <a:prstGeom prst="ellipse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6254" name="Oval 986"/>
            <xdr:cNvSpPr>
              <a:spLocks noChangeArrowheads="1"/>
            </xdr:cNvSpPr>
          </xdr:nvSpPr>
          <xdr:spPr bwMode="auto">
            <a:xfrm>
              <a:off x="105" y="4013"/>
              <a:ext cx="6" cy="5"/>
            </a:xfrm>
            <a:prstGeom prst="ellipse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6255" name="Oval 987"/>
            <xdr:cNvSpPr>
              <a:spLocks noChangeArrowheads="1"/>
            </xdr:cNvSpPr>
          </xdr:nvSpPr>
          <xdr:spPr bwMode="auto">
            <a:xfrm>
              <a:off x="150" y="4013"/>
              <a:ext cx="6" cy="5"/>
            </a:xfrm>
            <a:prstGeom prst="ellipse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6256" name="Oval 988"/>
            <xdr:cNvSpPr>
              <a:spLocks noChangeArrowheads="1"/>
            </xdr:cNvSpPr>
          </xdr:nvSpPr>
          <xdr:spPr bwMode="auto">
            <a:xfrm>
              <a:off x="115" y="4013"/>
              <a:ext cx="6" cy="5"/>
            </a:xfrm>
            <a:prstGeom prst="ellipse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6257" name="Oval 989"/>
            <xdr:cNvSpPr>
              <a:spLocks noChangeArrowheads="1"/>
            </xdr:cNvSpPr>
          </xdr:nvSpPr>
          <xdr:spPr bwMode="auto">
            <a:xfrm>
              <a:off x="124" y="4013"/>
              <a:ext cx="6" cy="5"/>
            </a:xfrm>
            <a:prstGeom prst="ellipse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6258" name="Oval 990"/>
            <xdr:cNvSpPr>
              <a:spLocks noChangeArrowheads="1"/>
            </xdr:cNvSpPr>
          </xdr:nvSpPr>
          <xdr:spPr bwMode="auto">
            <a:xfrm>
              <a:off x="133" y="4013"/>
              <a:ext cx="6" cy="5"/>
            </a:xfrm>
            <a:prstGeom prst="ellipse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6259" name="Oval 991"/>
            <xdr:cNvSpPr>
              <a:spLocks noChangeArrowheads="1"/>
            </xdr:cNvSpPr>
          </xdr:nvSpPr>
          <xdr:spPr bwMode="auto">
            <a:xfrm>
              <a:off x="142" y="4013"/>
              <a:ext cx="6" cy="5"/>
            </a:xfrm>
            <a:prstGeom prst="ellipse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116179" name="Group 992"/>
          <xdr:cNvGrpSpPr>
            <a:grpSpLocks/>
          </xdr:cNvGrpSpPr>
        </xdr:nvGrpSpPr>
        <xdr:grpSpPr bwMode="auto">
          <a:xfrm>
            <a:off x="558" y="1308"/>
            <a:ext cx="16" cy="26"/>
            <a:chOff x="438" y="1749"/>
            <a:chExt cx="23" cy="54"/>
          </a:xfrm>
        </xdr:grpSpPr>
        <xdr:sp macro="" textlink="">
          <xdr:nvSpPr>
            <xdr:cNvPr id="116240" name="Freeform 993"/>
            <xdr:cNvSpPr>
              <a:spLocks/>
            </xdr:cNvSpPr>
          </xdr:nvSpPr>
          <xdr:spPr bwMode="auto">
            <a:xfrm>
              <a:off x="438" y="1749"/>
              <a:ext cx="23" cy="54"/>
            </a:xfrm>
            <a:custGeom>
              <a:avLst/>
              <a:gdLst>
                <a:gd name="T0" fmla="*/ 0 w 23"/>
                <a:gd name="T1" fmla="*/ 0 h 54"/>
                <a:gd name="T2" fmla="*/ 0 w 23"/>
                <a:gd name="T3" fmla="*/ 54 h 54"/>
                <a:gd name="T4" fmla="*/ 19 w 23"/>
                <a:gd name="T5" fmla="*/ 54 h 54"/>
                <a:gd name="T6" fmla="*/ 23 w 23"/>
                <a:gd name="T7" fmla="*/ 50 h 54"/>
                <a:gd name="T8" fmla="*/ 23 w 23"/>
                <a:gd name="T9" fmla="*/ 45 h 54"/>
                <a:gd name="T10" fmla="*/ 23 w 23"/>
                <a:gd name="T11" fmla="*/ 38 h 54"/>
                <a:gd name="T12" fmla="*/ 23 w 23"/>
                <a:gd name="T13" fmla="*/ 7 h 54"/>
                <a:gd name="T14" fmla="*/ 21 w 23"/>
                <a:gd name="T15" fmla="*/ 2 h 54"/>
                <a:gd name="T16" fmla="*/ 16 w 23"/>
                <a:gd name="T17" fmla="*/ 0 h 54"/>
                <a:gd name="T18" fmla="*/ 0 w 23"/>
                <a:gd name="T19" fmla="*/ 0 h 54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w 23"/>
                <a:gd name="T31" fmla="*/ 0 h 54"/>
                <a:gd name="T32" fmla="*/ 23 w 23"/>
                <a:gd name="T33" fmla="*/ 54 h 54"/>
              </a:gdLst>
              <a:ahLst/>
              <a:cxnLst>
                <a:cxn ang="T20">
                  <a:pos x="T0" y="T1"/>
                </a:cxn>
                <a:cxn ang="T21">
                  <a:pos x="T2" y="T3"/>
                </a:cxn>
                <a:cxn ang="T22">
                  <a:pos x="T4" y="T5"/>
                </a:cxn>
                <a:cxn ang="T23">
                  <a:pos x="T6" y="T7"/>
                </a:cxn>
                <a:cxn ang="T24">
                  <a:pos x="T8" y="T9"/>
                </a:cxn>
                <a:cxn ang="T25">
                  <a:pos x="T10" y="T11"/>
                </a:cxn>
                <a:cxn ang="T26">
                  <a:pos x="T12" y="T13"/>
                </a:cxn>
                <a:cxn ang="T27">
                  <a:pos x="T14" y="T15"/>
                </a:cxn>
                <a:cxn ang="T28">
                  <a:pos x="T16" y="T17"/>
                </a:cxn>
                <a:cxn ang="T29">
                  <a:pos x="T18" y="T19"/>
                </a:cxn>
              </a:cxnLst>
              <a:rect l="T30" t="T31" r="T32" b="T33"/>
              <a:pathLst>
                <a:path w="23" h="54">
                  <a:moveTo>
                    <a:pt x="0" y="0"/>
                  </a:moveTo>
                  <a:lnTo>
                    <a:pt x="0" y="54"/>
                  </a:lnTo>
                  <a:lnTo>
                    <a:pt x="19" y="54"/>
                  </a:lnTo>
                  <a:lnTo>
                    <a:pt x="23" y="50"/>
                  </a:lnTo>
                  <a:lnTo>
                    <a:pt x="23" y="45"/>
                  </a:lnTo>
                  <a:lnTo>
                    <a:pt x="23" y="38"/>
                  </a:lnTo>
                  <a:lnTo>
                    <a:pt x="23" y="7"/>
                  </a:lnTo>
                  <a:lnTo>
                    <a:pt x="21" y="2"/>
                  </a:lnTo>
                  <a:lnTo>
                    <a:pt x="16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C0C0C0"/>
            </a:solidFill>
            <a:ln w="19050" cmpd="sng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6241" name="Line 994"/>
            <xdr:cNvSpPr>
              <a:spLocks noChangeShapeType="1"/>
            </xdr:cNvSpPr>
          </xdr:nvSpPr>
          <xdr:spPr bwMode="auto">
            <a:xfrm>
              <a:off x="438" y="1764"/>
              <a:ext cx="15" cy="0"/>
            </a:xfrm>
            <a:prstGeom prst="lin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6242" name="Line 995"/>
            <xdr:cNvSpPr>
              <a:spLocks noChangeShapeType="1"/>
            </xdr:cNvSpPr>
          </xdr:nvSpPr>
          <xdr:spPr bwMode="auto">
            <a:xfrm>
              <a:off x="438" y="1788"/>
              <a:ext cx="15" cy="0"/>
            </a:xfrm>
            <a:prstGeom prst="lin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6243" name="Freeform 996"/>
            <xdr:cNvSpPr>
              <a:spLocks/>
            </xdr:cNvSpPr>
          </xdr:nvSpPr>
          <xdr:spPr bwMode="auto">
            <a:xfrm>
              <a:off x="453" y="1756"/>
              <a:ext cx="7" cy="39"/>
            </a:xfrm>
            <a:custGeom>
              <a:avLst/>
              <a:gdLst>
                <a:gd name="T0" fmla="*/ 7 w 7"/>
                <a:gd name="T1" fmla="*/ 0 h 39"/>
                <a:gd name="T2" fmla="*/ 5 w 7"/>
                <a:gd name="T3" fmla="*/ 6 h 39"/>
                <a:gd name="T4" fmla="*/ 1 w 7"/>
                <a:gd name="T5" fmla="*/ 8 h 39"/>
                <a:gd name="T6" fmla="*/ 4 w 7"/>
                <a:gd name="T7" fmla="*/ 12 h 39"/>
                <a:gd name="T8" fmla="*/ 6 w 7"/>
                <a:gd name="T9" fmla="*/ 15 h 39"/>
                <a:gd name="T10" fmla="*/ 7 w 7"/>
                <a:gd name="T11" fmla="*/ 22 h 39"/>
                <a:gd name="T12" fmla="*/ 4 w 7"/>
                <a:gd name="T13" fmla="*/ 29 h 39"/>
                <a:gd name="T14" fmla="*/ 0 w 7"/>
                <a:gd name="T15" fmla="*/ 32 h 39"/>
                <a:gd name="T16" fmla="*/ 5 w 7"/>
                <a:gd name="T17" fmla="*/ 35 h 39"/>
                <a:gd name="T18" fmla="*/ 7 w 7"/>
                <a:gd name="T19" fmla="*/ 39 h 39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w 7"/>
                <a:gd name="T31" fmla="*/ 0 h 39"/>
                <a:gd name="T32" fmla="*/ 7 w 7"/>
                <a:gd name="T33" fmla="*/ 39 h 39"/>
              </a:gdLst>
              <a:ahLst/>
              <a:cxnLst>
                <a:cxn ang="T20">
                  <a:pos x="T0" y="T1"/>
                </a:cxn>
                <a:cxn ang="T21">
                  <a:pos x="T2" y="T3"/>
                </a:cxn>
                <a:cxn ang="T22">
                  <a:pos x="T4" y="T5"/>
                </a:cxn>
                <a:cxn ang="T23">
                  <a:pos x="T6" y="T7"/>
                </a:cxn>
                <a:cxn ang="T24">
                  <a:pos x="T8" y="T9"/>
                </a:cxn>
                <a:cxn ang="T25">
                  <a:pos x="T10" y="T11"/>
                </a:cxn>
                <a:cxn ang="T26">
                  <a:pos x="T12" y="T13"/>
                </a:cxn>
                <a:cxn ang="T27">
                  <a:pos x="T14" y="T15"/>
                </a:cxn>
                <a:cxn ang="T28">
                  <a:pos x="T16" y="T17"/>
                </a:cxn>
                <a:cxn ang="T29">
                  <a:pos x="T18" y="T19"/>
                </a:cxn>
              </a:cxnLst>
              <a:rect l="T30" t="T31" r="T32" b="T33"/>
              <a:pathLst>
                <a:path w="7" h="39">
                  <a:moveTo>
                    <a:pt x="7" y="0"/>
                  </a:moveTo>
                  <a:lnTo>
                    <a:pt x="5" y="6"/>
                  </a:lnTo>
                  <a:lnTo>
                    <a:pt x="1" y="8"/>
                  </a:lnTo>
                  <a:lnTo>
                    <a:pt x="4" y="12"/>
                  </a:lnTo>
                  <a:lnTo>
                    <a:pt x="6" y="15"/>
                  </a:lnTo>
                  <a:lnTo>
                    <a:pt x="7" y="22"/>
                  </a:lnTo>
                  <a:lnTo>
                    <a:pt x="4" y="29"/>
                  </a:lnTo>
                  <a:lnTo>
                    <a:pt x="0" y="32"/>
                  </a:lnTo>
                  <a:lnTo>
                    <a:pt x="5" y="35"/>
                  </a:lnTo>
                  <a:lnTo>
                    <a:pt x="7" y="39"/>
                  </a:lnTo>
                </a:path>
              </a:pathLst>
            </a:custGeom>
            <a:solidFill>
              <a:srgbClr val="C0C0C0"/>
            </a:solidFill>
            <a:ln w="19050" cmpd="sng">
              <a:solidFill>
                <a:srgbClr val="000000"/>
              </a:solidFill>
              <a:round/>
              <a:headEnd/>
              <a:tailEnd/>
            </a:ln>
          </xdr:spPr>
        </xdr:sp>
      </xdr:grpSp>
      <xdr:sp macro="" textlink="">
        <xdr:nvSpPr>
          <xdr:cNvPr id="116180" name="Rectangle 997"/>
          <xdr:cNvSpPr>
            <a:spLocks noChangeArrowheads="1"/>
          </xdr:cNvSpPr>
        </xdr:nvSpPr>
        <xdr:spPr bwMode="auto">
          <a:xfrm>
            <a:off x="574" y="1316"/>
            <a:ext cx="18" cy="10"/>
          </a:xfrm>
          <a:prstGeom prst="rect">
            <a:avLst/>
          </a:prstGeom>
          <a:solidFill>
            <a:srgbClr val="99CC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16181" name="Rectangle 998"/>
          <xdr:cNvSpPr>
            <a:spLocks noChangeArrowheads="1"/>
          </xdr:cNvSpPr>
        </xdr:nvSpPr>
        <xdr:spPr bwMode="auto">
          <a:xfrm>
            <a:off x="593" y="1312"/>
            <a:ext cx="8" cy="18"/>
          </a:xfrm>
          <a:prstGeom prst="rect">
            <a:avLst/>
          </a:prstGeom>
          <a:solidFill>
            <a:srgbClr val="CCFFCC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16182" name="Line 999"/>
          <xdr:cNvSpPr>
            <a:spLocks noChangeShapeType="1"/>
          </xdr:cNvSpPr>
        </xdr:nvSpPr>
        <xdr:spPr bwMode="auto">
          <a:xfrm>
            <a:off x="71" y="1321"/>
            <a:ext cx="573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lgDashDot"/>
            <a:round/>
            <a:headEnd/>
            <a:tailEnd/>
          </a:ln>
        </xdr:spPr>
      </xdr:sp>
      <xdr:sp macro="" textlink="">
        <xdr:nvSpPr>
          <xdr:cNvPr id="116183" name="Rectangle 1000"/>
          <xdr:cNvSpPr>
            <a:spLocks noChangeArrowheads="1"/>
          </xdr:cNvSpPr>
        </xdr:nvSpPr>
        <xdr:spPr bwMode="auto">
          <a:xfrm>
            <a:off x="583" y="1310"/>
            <a:ext cx="5" cy="6"/>
          </a:xfrm>
          <a:prstGeom prst="rect">
            <a:avLst/>
          </a:prstGeom>
          <a:solidFill>
            <a:srgbClr val="FF99CC"/>
          </a:solidFill>
          <a:ln w="1905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16184" name="Rectangle 1001"/>
          <xdr:cNvSpPr>
            <a:spLocks noChangeArrowheads="1"/>
          </xdr:cNvSpPr>
        </xdr:nvSpPr>
        <xdr:spPr bwMode="auto">
          <a:xfrm>
            <a:off x="619" y="1256"/>
            <a:ext cx="43" cy="14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/>
            <a:tailEnd/>
          </a:ln>
        </xdr:spPr>
      </xdr:sp>
      <xdr:grpSp>
        <xdr:nvGrpSpPr>
          <xdr:cNvPr id="116185" name="Group 1002"/>
          <xdr:cNvGrpSpPr>
            <a:grpSpLocks/>
          </xdr:cNvGrpSpPr>
        </xdr:nvGrpSpPr>
        <xdr:grpSpPr bwMode="auto">
          <a:xfrm>
            <a:off x="218" y="1312"/>
            <a:ext cx="199" cy="19"/>
            <a:chOff x="292" y="874"/>
            <a:chExt cx="287" cy="40"/>
          </a:xfrm>
        </xdr:grpSpPr>
        <xdr:sp macro="" textlink="">
          <xdr:nvSpPr>
            <xdr:cNvPr id="116197" name="Rectangle 1003"/>
            <xdr:cNvSpPr>
              <a:spLocks noChangeArrowheads="1"/>
            </xdr:cNvSpPr>
          </xdr:nvSpPr>
          <xdr:spPr bwMode="auto">
            <a:xfrm>
              <a:off x="292" y="874"/>
              <a:ext cx="287" cy="40"/>
            </a:xfrm>
            <a:prstGeom prst="rect">
              <a:avLst/>
            </a:prstGeom>
            <a:solidFill>
              <a:srgbClr val="99CCFF"/>
            </a:solidFill>
            <a:ln w="1905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16198" name="Line 1004"/>
            <xdr:cNvSpPr>
              <a:spLocks noChangeShapeType="1"/>
            </xdr:cNvSpPr>
          </xdr:nvSpPr>
          <xdr:spPr bwMode="auto">
            <a:xfrm>
              <a:off x="452" y="875"/>
              <a:ext cx="8" cy="38"/>
            </a:xfrm>
            <a:prstGeom prst="lin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6199" name="Line 1005"/>
            <xdr:cNvSpPr>
              <a:spLocks noChangeShapeType="1"/>
            </xdr:cNvSpPr>
          </xdr:nvSpPr>
          <xdr:spPr bwMode="auto">
            <a:xfrm>
              <a:off x="292" y="895"/>
              <a:ext cx="4" cy="18"/>
            </a:xfrm>
            <a:prstGeom prst="lin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6200" name="Line 1006"/>
            <xdr:cNvSpPr>
              <a:spLocks noChangeShapeType="1"/>
            </xdr:cNvSpPr>
          </xdr:nvSpPr>
          <xdr:spPr bwMode="auto">
            <a:xfrm>
              <a:off x="294" y="875"/>
              <a:ext cx="8" cy="38"/>
            </a:xfrm>
            <a:prstGeom prst="lin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6201" name="Line 1007"/>
            <xdr:cNvSpPr>
              <a:spLocks noChangeShapeType="1"/>
            </xdr:cNvSpPr>
          </xdr:nvSpPr>
          <xdr:spPr bwMode="auto">
            <a:xfrm>
              <a:off x="301" y="875"/>
              <a:ext cx="8" cy="38"/>
            </a:xfrm>
            <a:prstGeom prst="lin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6202" name="Line 1008"/>
            <xdr:cNvSpPr>
              <a:spLocks noChangeShapeType="1"/>
            </xdr:cNvSpPr>
          </xdr:nvSpPr>
          <xdr:spPr bwMode="auto">
            <a:xfrm>
              <a:off x="308" y="875"/>
              <a:ext cx="8" cy="38"/>
            </a:xfrm>
            <a:prstGeom prst="lin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6203" name="Line 1009"/>
            <xdr:cNvSpPr>
              <a:spLocks noChangeShapeType="1"/>
            </xdr:cNvSpPr>
          </xdr:nvSpPr>
          <xdr:spPr bwMode="auto">
            <a:xfrm>
              <a:off x="315" y="875"/>
              <a:ext cx="8" cy="38"/>
            </a:xfrm>
            <a:prstGeom prst="lin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6204" name="Line 1010"/>
            <xdr:cNvSpPr>
              <a:spLocks noChangeShapeType="1"/>
            </xdr:cNvSpPr>
          </xdr:nvSpPr>
          <xdr:spPr bwMode="auto">
            <a:xfrm>
              <a:off x="322" y="875"/>
              <a:ext cx="8" cy="38"/>
            </a:xfrm>
            <a:prstGeom prst="lin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6205" name="Line 1011"/>
            <xdr:cNvSpPr>
              <a:spLocks noChangeShapeType="1"/>
            </xdr:cNvSpPr>
          </xdr:nvSpPr>
          <xdr:spPr bwMode="auto">
            <a:xfrm>
              <a:off x="328" y="875"/>
              <a:ext cx="8" cy="38"/>
            </a:xfrm>
            <a:prstGeom prst="lin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6206" name="Line 1012"/>
            <xdr:cNvSpPr>
              <a:spLocks noChangeShapeType="1"/>
            </xdr:cNvSpPr>
          </xdr:nvSpPr>
          <xdr:spPr bwMode="auto">
            <a:xfrm>
              <a:off x="335" y="875"/>
              <a:ext cx="8" cy="38"/>
            </a:xfrm>
            <a:prstGeom prst="lin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6207" name="Line 1013"/>
            <xdr:cNvSpPr>
              <a:spLocks noChangeShapeType="1"/>
            </xdr:cNvSpPr>
          </xdr:nvSpPr>
          <xdr:spPr bwMode="auto">
            <a:xfrm>
              <a:off x="342" y="875"/>
              <a:ext cx="8" cy="38"/>
            </a:xfrm>
            <a:prstGeom prst="lin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6208" name="Line 1014"/>
            <xdr:cNvSpPr>
              <a:spLocks noChangeShapeType="1"/>
            </xdr:cNvSpPr>
          </xdr:nvSpPr>
          <xdr:spPr bwMode="auto">
            <a:xfrm>
              <a:off x="349" y="875"/>
              <a:ext cx="8" cy="38"/>
            </a:xfrm>
            <a:prstGeom prst="lin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6209" name="Line 1015"/>
            <xdr:cNvSpPr>
              <a:spLocks noChangeShapeType="1"/>
            </xdr:cNvSpPr>
          </xdr:nvSpPr>
          <xdr:spPr bwMode="auto">
            <a:xfrm>
              <a:off x="356" y="875"/>
              <a:ext cx="8" cy="38"/>
            </a:xfrm>
            <a:prstGeom prst="lin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6210" name="Line 1016"/>
            <xdr:cNvSpPr>
              <a:spLocks noChangeShapeType="1"/>
            </xdr:cNvSpPr>
          </xdr:nvSpPr>
          <xdr:spPr bwMode="auto">
            <a:xfrm>
              <a:off x="362" y="875"/>
              <a:ext cx="8" cy="38"/>
            </a:xfrm>
            <a:prstGeom prst="lin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6211" name="Line 1017"/>
            <xdr:cNvSpPr>
              <a:spLocks noChangeShapeType="1"/>
            </xdr:cNvSpPr>
          </xdr:nvSpPr>
          <xdr:spPr bwMode="auto">
            <a:xfrm>
              <a:off x="369" y="875"/>
              <a:ext cx="9" cy="38"/>
            </a:xfrm>
            <a:prstGeom prst="lin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6212" name="Line 1018"/>
            <xdr:cNvSpPr>
              <a:spLocks noChangeShapeType="1"/>
            </xdr:cNvSpPr>
          </xdr:nvSpPr>
          <xdr:spPr bwMode="auto">
            <a:xfrm>
              <a:off x="377" y="875"/>
              <a:ext cx="8" cy="38"/>
            </a:xfrm>
            <a:prstGeom prst="lin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6213" name="Line 1019"/>
            <xdr:cNvSpPr>
              <a:spLocks noChangeShapeType="1"/>
            </xdr:cNvSpPr>
          </xdr:nvSpPr>
          <xdr:spPr bwMode="auto">
            <a:xfrm>
              <a:off x="384" y="875"/>
              <a:ext cx="8" cy="38"/>
            </a:xfrm>
            <a:prstGeom prst="lin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6214" name="Line 1020"/>
            <xdr:cNvSpPr>
              <a:spLocks noChangeShapeType="1"/>
            </xdr:cNvSpPr>
          </xdr:nvSpPr>
          <xdr:spPr bwMode="auto">
            <a:xfrm>
              <a:off x="391" y="875"/>
              <a:ext cx="8" cy="38"/>
            </a:xfrm>
            <a:prstGeom prst="lin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6215" name="Line 1021"/>
            <xdr:cNvSpPr>
              <a:spLocks noChangeShapeType="1"/>
            </xdr:cNvSpPr>
          </xdr:nvSpPr>
          <xdr:spPr bwMode="auto">
            <a:xfrm>
              <a:off x="397" y="875"/>
              <a:ext cx="8" cy="38"/>
            </a:xfrm>
            <a:prstGeom prst="lin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6216" name="Line 1022"/>
            <xdr:cNvSpPr>
              <a:spLocks noChangeShapeType="1"/>
            </xdr:cNvSpPr>
          </xdr:nvSpPr>
          <xdr:spPr bwMode="auto">
            <a:xfrm>
              <a:off x="404" y="875"/>
              <a:ext cx="8" cy="38"/>
            </a:xfrm>
            <a:prstGeom prst="lin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6217" name="Line 1023"/>
            <xdr:cNvSpPr>
              <a:spLocks noChangeShapeType="1"/>
            </xdr:cNvSpPr>
          </xdr:nvSpPr>
          <xdr:spPr bwMode="auto">
            <a:xfrm>
              <a:off x="411" y="875"/>
              <a:ext cx="8" cy="38"/>
            </a:xfrm>
            <a:prstGeom prst="lin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6218" name="Line 1024"/>
            <xdr:cNvSpPr>
              <a:spLocks noChangeShapeType="1"/>
            </xdr:cNvSpPr>
          </xdr:nvSpPr>
          <xdr:spPr bwMode="auto">
            <a:xfrm>
              <a:off x="418" y="875"/>
              <a:ext cx="8" cy="38"/>
            </a:xfrm>
            <a:prstGeom prst="lin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6219" name="Line 1025"/>
            <xdr:cNvSpPr>
              <a:spLocks noChangeShapeType="1"/>
            </xdr:cNvSpPr>
          </xdr:nvSpPr>
          <xdr:spPr bwMode="auto">
            <a:xfrm>
              <a:off x="425" y="875"/>
              <a:ext cx="8" cy="38"/>
            </a:xfrm>
            <a:prstGeom prst="lin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6220" name="Line 1026"/>
            <xdr:cNvSpPr>
              <a:spLocks noChangeShapeType="1"/>
            </xdr:cNvSpPr>
          </xdr:nvSpPr>
          <xdr:spPr bwMode="auto">
            <a:xfrm>
              <a:off x="431" y="875"/>
              <a:ext cx="8" cy="38"/>
            </a:xfrm>
            <a:prstGeom prst="lin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6221" name="Line 1027"/>
            <xdr:cNvSpPr>
              <a:spLocks noChangeShapeType="1"/>
            </xdr:cNvSpPr>
          </xdr:nvSpPr>
          <xdr:spPr bwMode="auto">
            <a:xfrm>
              <a:off x="438" y="875"/>
              <a:ext cx="8" cy="38"/>
            </a:xfrm>
            <a:prstGeom prst="lin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6222" name="Line 1028"/>
            <xdr:cNvSpPr>
              <a:spLocks noChangeShapeType="1"/>
            </xdr:cNvSpPr>
          </xdr:nvSpPr>
          <xdr:spPr bwMode="auto">
            <a:xfrm>
              <a:off x="445" y="875"/>
              <a:ext cx="8" cy="38"/>
            </a:xfrm>
            <a:prstGeom prst="lin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6223" name="Line 1029"/>
            <xdr:cNvSpPr>
              <a:spLocks noChangeShapeType="1"/>
            </xdr:cNvSpPr>
          </xdr:nvSpPr>
          <xdr:spPr bwMode="auto">
            <a:xfrm>
              <a:off x="568" y="875"/>
              <a:ext cx="8" cy="38"/>
            </a:xfrm>
            <a:prstGeom prst="lin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6224" name="Line 1030"/>
            <xdr:cNvSpPr>
              <a:spLocks noChangeShapeType="1"/>
            </xdr:cNvSpPr>
          </xdr:nvSpPr>
          <xdr:spPr bwMode="auto">
            <a:xfrm>
              <a:off x="465" y="875"/>
              <a:ext cx="8" cy="38"/>
            </a:xfrm>
            <a:prstGeom prst="lin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6225" name="Line 1031"/>
            <xdr:cNvSpPr>
              <a:spLocks noChangeShapeType="1"/>
            </xdr:cNvSpPr>
          </xdr:nvSpPr>
          <xdr:spPr bwMode="auto">
            <a:xfrm>
              <a:off x="472" y="875"/>
              <a:ext cx="8" cy="38"/>
            </a:xfrm>
            <a:prstGeom prst="lin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6226" name="Line 1032"/>
            <xdr:cNvSpPr>
              <a:spLocks noChangeShapeType="1"/>
            </xdr:cNvSpPr>
          </xdr:nvSpPr>
          <xdr:spPr bwMode="auto">
            <a:xfrm>
              <a:off x="478" y="875"/>
              <a:ext cx="8" cy="38"/>
            </a:xfrm>
            <a:prstGeom prst="lin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6227" name="Line 1033"/>
            <xdr:cNvSpPr>
              <a:spLocks noChangeShapeType="1"/>
            </xdr:cNvSpPr>
          </xdr:nvSpPr>
          <xdr:spPr bwMode="auto">
            <a:xfrm>
              <a:off x="485" y="875"/>
              <a:ext cx="9" cy="38"/>
            </a:xfrm>
            <a:prstGeom prst="lin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6228" name="Line 1034"/>
            <xdr:cNvSpPr>
              <a:spLocks noChangeShapeType="1"/>
            </xdr:cNvSpPr>
          </xdr:nvSpPr>
          <xdr:spPr bwMode="auto">
            <a:xfrm>
              <a:off x="493" y="875"/>
              <a:ext cx="8" cy="38"/>
            </a:xfrm>
            <a:prstGeom prst="lin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6229" name="Line 1035"/>
            <xdr:cNvSpPr>
              <a:spLocks noChangeShapeType="1"/>
            </xdr:cNvSpPr>
          </xdr:nvSpPr>
          <xdr:spPr bwMode="auto">
            <a:xfrm>
              <a:off x="500" y="875"/>
              <a:ext cx="8" cy="38"/>
            </a:xfrm>
            <a:prstGeom prst="lin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6230" name="Line 1036"/>
            <xdr:cNvSpPr>
              <a:spLocks noChangeShapeType="1"/>
            </xdr:cNvSpPr>
          </xdr:nvSpPr>
          <xdr:spPr bwMode="auto">
            <a:xfrm>
              <a:off x="507" y="875"/>
              <a:ext cx="8" cy="38"/>
            </a:xfrm>
            <a:prstGeom prst="lin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6231" name="Line 1037"/>
            <xdr:cNvSpPr>
              <a:spLocks noChangeShapeType="1"/>
            </xdr:cNvSpPr>
          </xdr:nvSpPr>
          <xdr:spPr bwMode="auto">
            <a:xfrm>
              <a:off x="513" y="875"/>
              <a:ext cx="8" cy="38"/>
            </a:xfrm>
            <a:prstGeom prst="lin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6232" name="Line 1038"/>
            <xdr:cNvSpPr>
              <a:spLocks noChangeShapeType="1"/>
            </xdr:cNvSpPr>
          </xdr:nvSpPr>
          <xdr:spPr bwMode="auto">
            <a:xfrm>
              <a:off x="520" y="875"/>
              <a:ext cx="8" cy="38"/>
            </a:xfrm>
            <a:prstGeom prst="lin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6233" name="Line 1039"/>
            <xdr:cNvSpPr>
              <a:spLocks noChangeShapeType="1"/>
            </xdr:cNvSpPr>
          </xdr:nvSpPr>
          <xdr:spPr bwMode="auto">
            <a:xfrm>
              <a:off x="527" y="875"/>
              <a:ext cx="8" cy="38"/>
            </a:xfrm>
            <a:prstGeom prst="lin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6234" name="Line 1040"/>
            <xdr:cNvSpPr>
              <a:spLocks noChangeShapeType="1"/>
            </xdr:cNvSpPr>
          </xdr:nvSpPr>
          <xdr:spPr bwMode="auto">
            <a:xfrm>
              <a:off x="534" y="875"/>
              <a:ext cx="8" cy="38"/>
            </a:xfrm>
            <a:prstGeom prst="lin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6235" name="Line 1041"/>
            <xdr:cNvSpPr>
              <a:spLocks noChangeShapeType="1"/>
            </xdr:cNvSpPr>
          </xdr:nvSpPr>
          <xdr:spPr bwMode="auto">
            <a:xfrm>
              <a:off x="541" y="875"/>
              <a:ext cx="8" cy="38"/>
            </a:xfrm>
            <a:prstGeom prst="lin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6236" name="Line 1042"/>
            <xdr:cNvSpPr>
              <a:spLocks noChangeShapeType="1"/>
            </xdr:cNvSpPr>
          </xdr:nvSpPr>
          <xdr:spPr bwMode="auto">
            <a:xfrm>
              <a:off x="547" y="875"/>
              <a:ext cx="8" cy="38"/>
            </a:xfrm>
            <a:prstGeom prst="lin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6237" name="Line 1043"/>
            <xdr:cNvSpPr>
              <a:spLocks noChangeShapeType="1"/>
            </xdr:cNvSpPr>
          </xdr:nvSpPr>
          <xdr:spPr bwMode="auto">
            <a:xfrm>
              <a:off x="554" y="875"/>
              <a:ext cx="8" cy="38"/>
            </a:xfrm>
            <a:prstGeom prst="lin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6238" name="Line 1044"/>
            <xdr:cNvSpPr>
              <a:spLocks noChangeShapeType="1"/>
            </xdr:cNvSpPr>
          </xdr:nvSpPr>
          <xdr:spPr bwMode="auto">
            <a:xfrm>
              <a:off x="561" y="875"/>
              <a:ext cx="8" cy="38"/>
            </a:xfrm>
            <a:prstGeom prst="lin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6239" name="Line 1045"/>
            <xdr:cNvSpPr>
              <a:spLocks noChangeShapeType="1"/>
            </xdr:cNvSpPr>
          </xdr:nvSpPr>
          <xdr:spPr bwMode="auto">
            <a:xfrm>
              <a:off x="459" y="876"/>
              <a:ext cx="8" cy="38"/>
            </a:xfrm>
            <a:prstGeom prst="lin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</xdr:spPr>
        </xdr:sp>
      </xdr:grpSp>
      <xdr:sp macro="" textlink="">
        <xdr:nvSpPr>
          <xdr:cNvPr id="116186" name="Rectangle 1046"/>
          <xdr:cNvSpPr>
            <a:spLocks noChangeArrowheads="1"/>
          </xdr:cNvSpPr>
        </xdr:nvSpPr>
        <xdr:spPr bwMode="auto">
          <a:xfrm>
            <a:off x="97" y="1267"/>
            <a:ext cx="443" cy="18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16187" name="Rectangle 610"/>
          <xdr:cNvSpPr>
            <a:spLocks noChangeArrowheads="1"/>
          </xdr:cNvSpPr>
        </xdr:nvSpPr>
        <xdr:spPr bwMode="auto">
          <a:xfrm>
            <a:off x="305" y="1193"/>
            <a:ext cx="52" cy="40"/>
          </a:xfrm>
          <a:prstGeom prst="rect">
            <a:avLst/>
          </a:prstGeom>
          <a:gradFill rotWithShape="1">
            <a:gsLst>
              <a:gs pos="0">
                <a:srgbClr val="767676"/>
              </a:gs>
              <a:gs pos="50000">
                <a:srgbClr val="FFFFFF"/>
              </a:gs>
              <a:gs pos="100000">
                <a:srgbClr val="767676"/>
              </a:gs>
            </a:gsLst>
            <a:lin ang="0" scaled="1"/>
          </a:gra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16188" name="Line 45"/>
          <xdr:cNvSpPr>
            <a:spLocks noChangeShapeType="1"/>
          </xdr:cNvSpPr>
        </xdr:nvSpPr>
        <xdr:spPr bwMode="auto">
          <a:xfrm>
            <a:off x="148" y="1189"/>
            <a:ext cx="336" cy="0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 type="triangle" w="med" len="med"/>
            <a:tailEnd type="triangle" w="med" len="med"/>
          </a:ln>
        </xdr:spPr>
      </xdr:sp>
      <xdr:sp macro="" textlink="">
        <xdr:nvSpPr>
          <xdr:cNvPr id="116189" name="Line 48"/>
          <xdr:cNvSpPr>
            <a:spLocks noChangeShapeType="1"/>
          </xdr:cNvSpPr>
        </xdr:nvSpPr>
        <xdr:spPr bwMode="auto">
          <a:xfrm>
            <a:off x="147" y="1179"/>
            <a:ext cx="0" cy="110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6190" name="Line 49"/>
          <xdr:cNvSpPr>
            <a:spLocks noChangeShapeType="1"/>
          </xdr:cNvSpPr>
        </xdr:nvSpPr>
        <xdr:spPr bwMode="auto">
          <a:xfrm>
            <a:off x="488" y="1178"/>
            <a:ext cx="0" cy="111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94" name="Text Box 50"/>
          <xdr:cNvSpPr txBox="1">
            <a:spLocks noChangeArrowheads="1"/>
          </xdr:cNvSpPr>
        </xdr:nvSpPr>
        <xdr:spPr bwMode="auto">
          <a:xfrm>
            <a:off x="252" y="1169"/>
            <a:ext cx="211" cy="2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ブラケット間距離：</a:t>
            </a: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L0</a:t>
            </a:r>
          </a:p>
        </xdr:txBody>
      </xdr:sp>
      <xdr:sp macro="" textlink="">
        <xdr:nvSpPr>
          <xdr:cNvPr id="116192" name="Line 61"/>
          <xdr:cNvSpPr>
            <a:spLocks noChangeShapeType="1"/>
          </xdr:cNvSpPr>
        </xdr:nvSpPr>
        <xdr:spPr bwMode="auto">
          <a:xfrm flipV="1">
            <a:off x="330" y="1215"/>
            <a:ext cx="129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6193" name="Line 63"/>
          <xdr:cNvSpPr>
            <a:spLocks noChangeShapeType="1"/>
          </xdr:cNvSpPr>
        </xdr:nvSpPr>
        <xdr:spPr bwMode="auto">
          <a:xfrm>
            <a:off x="438" y="1201"/>
            <a:ext cx="0" cy="2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16194" name="Line 64"/>
          <xdr:cNvSpPr>
            <a:spLocks noChangeShapeType="1"/>
          </xdr:cNvSpPr>
        </xdr:nvSpPr>
        <xdr:spPr bwMode="auto">
          <a:xfrm flipV="1">
            <a:off x="439" y="1233"/>
            <a:ext cx="0" cy="1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16195" name="Line 590"/>
          <xdr:cNvSpPr>
            <a:spLocks noChangeShapeType="1"/>
          </xdr:cNvSpPr>
        </xdr:nvSpPr>
        <xdr:spPr bwMode="auto">
          <a:xfrm>
            <a:off x="330" y="1204"/>
            <a:ext cx="0" cy="13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6196" name="Line 612"/>
          <xdr:cNvSpPr>
            <a:spLocks noChangeShapeType="1"/>
          </xdr:cNvSpPr>
        </xdr:nvSpPr>
        <xdr:spPr bwMode="auto">
          <a:xfrm flipV="1">
            <a:off x="330" y="1221"/>
            <a:ext cx="129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</xdr:col>
      <xdr:colOff>209550</xdr:colOff>
      <xdr:row>130</xdr:row>
      <xdr:rowOff>114300</xdr:rowOff>
    </xdr:from>
    <xdr:to>
      <xdr:col>5</xdr:col>
      <xdr:colOff>200025</xdr:colOff>
      <xdr:row>140</xdr:row>
      <xdr:rowOff>47625</xdr:rowOff>
    </xdr:to>
    <xdr:grpSp>
      <xdr:nvGrpSpPr>
        <xdr:cNvPr id="114381" name="Group 1683"/>
        <xdr:cNvGrpSpPr>
          <a:grpSpLocks/>
        </xdr:cNvGrpSpPr>
      </xdr:nvGrpSpPr>
      <xdr:grpSpPr bwMode="auto">
        <a:xfrm>
          <a:off x="463550" y="23053675"/>
          <a:ext cx="2117725" cy="1679575"/>
          <a:chOff x="48" y="2333"/>
          <a:chExt cx="215" cy="173"/>
        </a:xfrm>
      </xdr:grpSpPr>
      <xdr:grpSp>
        <xdr:nvGrpSpPr>
          <xdr:cNvPr id="116120" name="Group 613"/>
          <xdr:cNvGrpSpPr>
            <a:grpSpLocks/>
          </xdr:cNvGrpSpPr>
        </xdr:nvGrpSpPr>
        <xdr:grpSpPr bwMode="auto">
          <a:xfrm>
            <a:off x="81" y="2357"/>
            <a:ext cx="182" cy="103"/>
            <a:chOff x="46" y="2635"/>
            <a:chExt cx="334" cy="185"/>
          </a:xfrm>
        </xdr:grpSpPr>
        <xdr:sp macro="" textlink="">
          <xdr:nvSpPr>
            <xdr:cNvPr id="116130" name="Oval 614"/>
            <xdr:cNvSpPr>
              <a:spLocks noChangeArrowheads="1"/>
            </xdr:cNvSpPr>
          </xdr:nvSpPr>
          <xdr:spPr bwMode="auto">
            <a:xfrm>
              <a:off x="279" y="2666"/>
              <a:ext cx="53" cy="54"/>
            </a:xfrm>
            <a:prstGeom prst="ellipse">
              <a:avLst/>
            </a:prstGeom>
            <a:solidFill>
              <a:srgbClr val="CCFFCC"/>
            </a:solidFill>
            <a:ln w="1905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6131" name="Freeform 615"/>
            <xdr:cNvSpPr>
              <a:spLocks/>
            </xdr:cNvSpPr>
          </xdr:nvSpPr>
          <xdr:spPr bwMode="auto">
            <a:xfrm>
              <a:off x="46" y="2635"/>
              <a:ext cx="334" cy="185"/>
            </a:xfrm>
            <a:custGeom>
              <a:avLst/>
              <a:gdLst>
                <a:gd name="T0" fmla="*/ 1 w 386"/>
                <a:gd name="T1" fmla="*/ 1 h 216"/>
                <a:gd name="T2" fmla="*/ 22 w 386"/>
                <a:gd name="T3" fmla="*/ 0 h 216"/>
                <a:gd name="T4" fmla="*/ 22 w 386"/>
                <a:gd name="T5" fmla="*/ 3 h 216"/>
                <a:gd name="T6" fmla="*/ 13 w 386"/>
                <a:gd name="T7" fmla="*/ 3 h 216"/>
                <a:gd name="T8" fmla="*/ 13 w 386"/>
                <a:gd name="T9" fmla="*/ 9 h 216"/>
                <a:gd name="T10" fmla="*/ 0 w 386"/>
                <a:gd name="T11" fmla="*/ 9 h 216"/>
                <a:gd name="T12" fmla="*/ 1 w 386"/>
                <a:gd name="T13" fmla="*/ 1 h 21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386"/>
                <a:gd name="T22" fmla="*/ 0 h 216"/>
                <a:gd name="T23" fmla="*/ 386 w 386"/>
                <a:gd name="T24" fmla="*/ 216 h 216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386" h="216">
                  <a:moveTo>
                    <a:pt x="1" y="1"/>
                  </a:moveTo>
                  <a:lnTo>
                    <a:pt x="386" y="0"/>
                  </a:lnTo>
                  <a:lnTo>
                    <a:pt x="386" y="46"/>
                  </a:lnTo>
                  <a:lnTo>
                    <a:pt x="238" y="45"/>
                  </a:lnTo>
                  <a:lnTo>
                    <a:pt x="238" y="216"/>
                  </a:lnTo>
                  <a:lnTo>
                    <a:pt x="0" y="216"/>
                  </a:lnTo>
                  <a:lnTo>
                    <a:pt x="1" y="1"/>
                  </a:lnTo>
                  <a:close/>
                </a:path>
              </a:pathLst>
            </a:custGeom>
            <a:solidFill>
              <a:srgbClr val="CCFFFF"/>
            </a:solidFill>
            <a:ln w="19050" cmpd="sng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6132" name="Freeform 616"/>
            <xdr:cNvSpPr>
              <a:spLocks/>
            </xdr:cNvSpPr>
          </xdr:nvSpPr>
          <xdr:spPr bwMode="auto">
            <a:xfrm>
              <a:off x="177" y="2752"/>
              <a:ext cx="74" cy="67"/>
            </a:xfrm>
            <a:custGeom>
              <a:avLst/>
              <a:gdLst>
                <a:gd name="T0" fmla="*/ 0 w 90"/>
                <a:gd name="T1" fmla="*/ 3 h 78"/>
                <a:gd name="T2" fmla="*/ 0 w 90"/>
                <a:gd name="T3" fmla="*/ 0 h 78"/>
                <a:gd name="T4" fmla="*/ 2 w 90"/>
                <a:gd name="T5" fmla="*/ 0 h 78"/>
                <a:gd name="T6" fmla="*/ 0 60000 65536"/>
                <a:gd name="T7" fmla="*/ 0 60000 65536"/>
                <a:gd name="T8" fmla="*/ 0 60000 65536"/>
                <a:gd name="T9" fmla="*/ 0 w 90"/>
                <a:gd name="T10" fmla="*/ 0 h 78"/>
                <a:gd name="T11" fmla="*/ 90 w 90"/>
                <a:gd name="T12" fmla="*/ 78 h 78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90" h="78">
                  <a:moveTo>
                    <a:pt x="0" y="78"/>
                  </a:moveTo>
                  <a:lnTo>
                    <a:pt x="0" y="0"/>
                  </a:lnTo>
                  <a:lnTo>
                    <a:pt x="90" y="0"/>
                  </a:lnTo>
                </a:path>
              </a:pathLst>
            </a:custGeom>
            <a:noFill/>
            <a:ln w="19050" cmpd="sng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6133" name="Oval 617"/>
            <xdr:cNvSpPr>
              <a:spLocks noChangeArrowheads="1"/>
            </xdr:cNvSpPr>
          </xdr:nvSpPr>
          <xdr:spPr bwMode="auto">
            <a:xfrm>
              <a:off x="87" y="2661"/>
              <a:ext cx="69" cy="69"/>
            </a:xfrm>
            <a:prstGeom prst="ellipse">
              <a:avLst/>
            </a:prstGeom>
            <a:solidFill>
              <a:srgbClr val="FF99CC"/>
            </a:solidFill>
            <a:ln w="1905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6134" name="Oval 618"/>
            <xdr:cNvSpPr>
              <a:spLocks noChangeArrowheads="1"/>
            </xdr:cNvSpPr>
          </xdr:nvSpPr>
          <xdr:spPr bwMode="auto">
            <a:xfrm>
              <a:off x="94" y="2669"/>
              <a:ext cx="55" cy="53"/>
            </a:xfrm>
            <a:prstGeom prst="ellipse">
              <a:avLst/>
            </a:prstGeom>
            <a:solidFill>
              <a:srgbClr val="CCFFCC"/>
            </a:solidFill>
            <a:ln w="1905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6135" name="Oval 619"/>
            <xdr:cNvSpPr>
              <a:spLocks noChangeArrowheads="1"/>
            </xdr:cNvSpPr>
          </xdr:nvSpPr>
          <xdr:spPr bwMode="auto">
            <a:xfrm>
              <a:off x="193" y="2766"/>
              <a:ext cx="40" cy="39"/>
            </a:xfrm>
            <a:prstGeom prst="ellipse">
              <a:avLst/>
            </a:prstGeom>
            <a:solidFill>
              <a:srgbClr val="99CCFF"/>
            </a:solidFill>
            <a:ln w="1905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6136" name="Line 620"/>
            <xdr:cNvSpPr>
              <a:spLocks noChangeShapeType="1"/>
            </xdr:cNvSpPr>
          </xdr:nvSpPr>
          <xdr:spPr bwMode="auto">
            <a:xfrm>
              <a:off x="48" y="2656"/>
              <a:ext cx="332" cy="0"/>
            </a:xfrm>
            <a:prstGeom prst="lin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6137" name="Line 621"/>
            <xdr:cNvSpPr>
              <a:spLocks noChangeShapeType="1"/>
            </xdr:cNvSpPr>
          </xdr:nvSpPr>
          <xdr:spPr bwMode="auto">
            <a:xfrm>
              <a:off x="149" y="2786"/>
              <a:ext cx="136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prstDash val="lgDashDot"/>
              <a:round/>
              <a:headEnd/>
              <a:tailEnd/>
            </a:ln>
          </xdr:spPr>
        </xdr:sp>
        <xdr:sp macro="" textlink="">
          <xdr:nvSpPr>
            <xdr:cNvPr id="116138" name="Oval 622"/>
            <xdr:cNvSpPr>
              <a:spLocks noChangeArrowheads="1"/>
            </xdr:cNvSpPr>
          </xdr:nvSpPr>
          <xdr:spPr bwMode="auto">
            <a:xfrm>
              <a:off x="189" y="2762"/>
              <a:ext cx="48" cy="47"/>
            </a:xfrm>
            <a:prstGeom prst="ellips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</xdr:spPr>
        </xdr:sp>
      </xdr:grpSp>
      <xdr:sp macro="" textlink="">
        <xdr:nvSpPr>
          <xdr:cNvPr id="116121" name="Line 156"/>
          <xdr:cNvSpPr>
            <a:spLocks noChangeShapeType="1"/>
          </xdr:cNvSpPr>
        </xdr:nvSpPr>
        <xdr:spPr bwMode="auto">
          <a:xfrm>
            <a:off x="105" y="2375"/>
            <a:ext cx="80" cy="7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6122" name="Line 157"/>
          <xdr:cNvSpPr>
            <a:spLocks noChangeShapeType="1"/>
          </xdr:cNvSpPr>
        </xdr:nvSpPr>
        <xdr:spPr bwMode="auto">
          <a:xfrm flipV="1">
            <a:off x="48" y="2374"/>
            <a:ext cx="90" cy="8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6123" name="Line 158"/>
          <xdr:cNvSpPr>
            <a:spLocks noChangeShapeType="1"/>
          </xdr:cNvSpPr>
        </xdr:nvSpPr>
        <xdr:spPr bwMode="auto">
          <a:xfrm flipV="1">
            <a:off x="105" y="2430"/>
            <a:ext cx="79" cy="7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6124" name="Line 159"/>
          <xdr:cNvSpPr>
            <a:spLocks noChangeShapeType="1"/>
          </xdr:cNvSpPr>
        </xdr:nvSpPr>
        <xdr:spPr bwMode="auto">
          <a:xfrm>
            <a:off x="60" y="2452"/>
            <a:ext cx="52" cy="4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triangle" w="med" len="med"/>
            <a:tailEnd type="triangle" w="med" len="med"/>
          </a:ln>
        </xdr:spPr>
      </xdr:sp>
      <xdr:sp macro="" textlink="">
        <xdr:nvSpPr>
          <xdr:cNvPr id="116125" name="Line 160"/>
          <xdr:cNvSpPr>
            <a:spLocks noChangeShapeType="1"/>
          </xdr:cNvSpPr>
        </xdr:nvSpPr>
        <xdr:spPr bwMode="auto">
          <a:xfrm flipV="1">
            <a:off x="137" y="2350"/>
            <a:ext cx="56" cy="5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6126" name="Line 161"/>
          <xdr:cNvSpPr>
            <a:spLocks noChangeShapeType="1"/>
          </xdr:cNvSpPr>
        </xdr:nvSpPr>
        <xdr:spPr bwMode="auto">
          <a:xfrm flipV="1">
            <a:off x="162" y="2359"/>
            <a:ext cx="73" cy="73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53" name="Text Box 164"/>
          <xdr:cNvSpPr txBox="1">
            <a:spLocks noChangeArrowheads="1"/>
          </xdr:cNvSpPr>
        </xdr:nvSpPr>
        <xdr:spPr bwMode="auto">
          <a:xfrm>
            <a:off x="64" y="2469"/>
            <a:ext cx="13" cy="2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ａ</a:t>
            </a:r>
          </a:p>
        </xdr:txBody>
      </xdr:sp>
      <xdr:sp macro="" textlink="">
        <xdr:nvSpPr>
          <xdr:cNvPr id="116128" name="Line 165"/>
          <xdr:cNvSpPr>
            <a:spLocks noChangeShapeType="1"/>
          </xdr:cNvSpPr>
        </xdr:nvSpPr>
        <xdr:spPr bwMode="auto">
          <a:xfrm flipH="1">
            <a:off x="193" y="2333"/>
            <a:ext cx="48" cy="4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6129" name="Line 623"/>
          <xdr:cNvSpPr>
            <a:spLocks noChangeShapeType="1"/>
          </xdr:cNvSpPr>
        </xdr:nvSpPr>
        <xdr:spPr bwMode="auto">
          <a:xfrm>
            <a:off x="180" y="2366"/>
            <a:ext cx="27" cy="23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triangle" w="med" len="med"/>
            <a:tailEnd type="triangle" w="med" len="med"/>
          </a:ln>
        </xdr:spPr>
      </xdr:sp>
    </xdr:grpSp>
    <xdr:clientData/>
  </xdr:twoCellAnchor>
  <xdr:twoCellAnchor>
    <xdr:from>
      <xdr:col>6</xdr:col>
      <xdr:colOff>466725</xdr:colOff>
      <xdr:row>143</xdr:row>
      <xdr:rowOff>114300</xdr:rowOff>
    </xdr:from>
    <xdr:to>
      <xdr:col>9</xdr:col>
      <xdr:colOff>333375</xdr:colOff>
      <xdr:row>152</xdr:row>
      <xdr:rowOff>76200</xdr:rowOff>
    </xdr:to>
    <xdr:grpSp>
      <xdr:nvGrpSpPr>
        <xdr:cNvPr id="114382" name="Group 1684"/>
        <xdr:cNvGrpSpPr>
          <a:grpSpLocks/>
        </xdr:cNvGrpSpPr>
      </xdr:nvGrpSpPr>
      <xdr:grpSpPr bwMode="auto">
        <a:xfrm>
          <a:off x="3927475" y="25323800"/>
          <a:ext cx="2295525" cy="1533525"/>
          <a:chOff x="404" y="2567"/>
          <a:chExt cx="239" cy="158"/>
        </a:xfrm>
      </xdr:grpSpPr>
      <xdr:sp macro="" textlink="">
        <xdr:nvSpPr>
          <xdr:cNvPr id="116104" name="Oval 625"/>
          <xdr:cNvSpPr>
            <a:spLocks noChangeArrowheads="1"/>
          </xdr:cNvSpPr>
        </xdr:nvSpPr>
        <xdr:spPr bwMode="auto">
          <a:xfrm>
            <a:off x="588" y="2602"/>
            <a:ext cx="29" cy="30"/>
          </a:xfrm>
          <a:prstGeom prst="ellipse">
            <a:avLst/>
          </a:prstGeom>
          <a:solidFill>
            <a:srgbClr val="CCFFCC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6105" name="Freeform 626"/>
          <xdr:cNvSpPr>
            <a:spLocks/>
          </xdr:cNvSpPr>
        </xdr:nvSpPr>
        <xdr:spPr bwMode="auto">
          <a:xfrm>
            <a:off x="461" y="2585"/>
            <a:ext cx="182" cy="103"/>
          </a:xfrm>
          <a:custGeom>
            <a:avLst/>
            <a:gdLst>
              <a:gd name="T0" fmla="*/ 0 w 386"/>
              <a:gd name="T1" fmla="*/ 0 h 216"/>
              <a:gd name="T2" fmla="*/ 0 w 386"/>
              <a:gd name="T3" fmla="*/ 0 h 216"/>
              <a:gd name="T4" fmla="*/ 0 w 386"/>
              <a:gd name="T5" fmla="*/ 0 h 216"/>
              <a:gd name="T6" fmla="*/ 0 w 386"/>
              <a:gd name="T7" fmla="*/ 0 h 216"/>
              <a:gd name="T8" fmla="*/ 0 w 386"/>
              <a:gd name="T9" fmla="*/ 0 h 216"/>
              <a:gd name="T10" fmla="*/ 0 w 386"/>
              <a:gd name="T11" fmla="*/ 0 h 216"/>
              <a:gd name="T12" fmla="*/ 0 w 386"/>
              <a:gd name="T13" fmla="*/ 0 h 216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386"/>
              <a:gd name="T22" fmla="*/ 0 h 216"/>
              <a:gd name="T23" fmla="*/ 386 w 386"/>
              <a:gd name="T24" fmla="*/ 216 h 216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386" h="216">
                <a:moveTo>
                  <a:pt x="1" y="1"/>
                </a:moveTo>
                <a:lnTo>
                  <a:pt x="386" y="0"/>
                </a:lnTo>
                <a:lnTo>
                  <a:pt x="386" y="46"/>
                </a:lnTo>
                <a:lnTo>
                  <a:pt x="238" y="45"/>
                </a:lnTo>
                <a:lnTo>
                  <a:pt x="238" y="216"/>
                </a:lnTo>
                <a:lnTo>
                  <a:pt x="0" y="216"/>
                </a:lnTo>
                <a:lnTo>
                  <a:pt x="1" y="1"/>
                </a:lnTo>
                <a:close/>
              </a:path>
            </a:pathLst>
          </a:custGeom>
          <a:solidFill>
            <a:srgbClr val="CCFFFF"/>
          </a:solidFill>
          <a:ln w="19050" cmpd="sng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6106" name="Freeform 627"/>
          <xdr:cNvSpPr>
            <a:spLocks/>
          </xdr:cNvSpPr>
        </xdr:nvSpPr>
        <xdr:spPr bwMode="auto">
          <a:xfrm>
            <a:off x="532" y="2650"/>
            <a:ext cx="41" cy="37"/>
          </a:xfrm>
          <a:custGeom>
            <a:avLst/>
            <a:gdLst>
              <a:gd name="T0" fmla="*/ 0 w 90"/>
              <a:gd name="T1" fmla="*/ 0 h 78"/>
              <a:gd name="T2" fmla="*/ 0 w 90"/>
              <a:gd name="T3" fmla="*/ 0 h 78"/>
              <a:gd name="T4" fmla="*/ 0 w 90"/>
              <a:gd name="T5" fmla="*/ 0 h 78"/>
              <a:gd name="T6" fmla="*/ 0 60000 65536"/>
              <a:gd name="T7" fmla="*/ 0 60000 65536"/>
              <a:gd name="T8" fmla="*/ 0 60000 65536"/>
              <a:gd name="T9" fmla="*/ 0 w 90"/>
              <a:gd name="T10" fmla="*/ 0 h 78"/>
              <a:gd name="T11" fmla="*/ 90 w 90"/>
              <a:gd name="T12" fmla="*/ 78 h 78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90" h="78">
                <a:moveTo>
                  <a:pt x="0" y="78"/>
                </a:moveTo>
                <a:lnTo>
                  <a:pt x="0" y="0"/>
                </a:lnTo>
                <a:lnTo>
                  <a:pt x="90" y="0"/>
                </a:lnTo>
              </a:path>
            </a:pathLst>
          </a:custGeom>
          <a:noFill/>
          <a:ln w="19050" cmpd="sng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6107" name="Oval 628"/>
          <xdr:cNvSpPr>
            <a:spLocks noChangeArrowheads="1"/>
          </xdr:cNvSpPr>
        </xdr:nvSpPr>
        <xdr:spPr bwMode="auto">
          <a:xfrm>
            <a:off x="483" y="2599"/>
            <a:ext cx="38" cy="39"/>
          </a:xfrm>
          <a:prstGeom prst="ellipse">
            <a:avLst/>
          </a:prstGeom>
          <a:solidFill>
            <a:srgbClr val="FF99CC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6108" name="Oval 629"/>
          <xdr:cNvSpPr>
            <a:spLocks noChangeArrowheads="1"/>
          </xdr:cNvSpPr>
        </xdr:nvSpPr>
        <xdr:spPr bwMode="auto">
          <a:xfrm>
            <a:off x="487" y="2604"/>
            <a:ext cx="30" cy="29"/>
          </a:xfrm>
          <a:prstGeom prst="ellipse">
            <a:avLst/>
          </a:prstGeom>
          <a:solidFill>
            <a:srgbClr val="CCFFCC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6109" name="Oval 630"/>
          <xdr:cNvSpPr>
            <a:spLocks noChangeArrowheads="1"/>
          </xdr:cNvSpPr>
        </xdr:nvSpPr>
        <xdr:spPr bwMode="auto">
          <a:xfrm>
            <a:off x="541" y="2658"/>
            <a:ext cx="22" cy="22"/>
          </a:xfrm>
          <a:prstGeom prst="ellipse">
            <a:avLst/>
          </a:prstGeom>
          <a:solidFill>
            <a:srgbClr val="99CCFF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6110" name="Line 631"/>
          <xdr:cNvSpPr>
            <a:spLocks noChangeShapeType="1"/>
          </xdr:cNvSpPr>
        </xdr:nvSpPr>
        <xdr:spPr bwMode="auto">
          <a:xfrm>
            <a:off x="462" y="2597"/>
            <a:ext cx="181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6111" name="Line 632"/>
          <xdr:cNvSpPr>
            <a:spLocks noChangeShapeType="1"/>
          </xdr:cNvSpPr>
        </xdr:nvSpPr>
        <xdr:spPr bwMode="auto">
          <a:xfrm>
            <a:off x="404" y="2669"/>
            <a:ext cx="18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6112" name="Oval 633"/>
          <xdr:cNvSpPr>
            <a:spLocks noChangeArrowheads="1"/>
          </xdr:cNvSpPr>
        </xdr:nvSpPr>
        <xdr:spPr bwMode="auto">
          <a:xfrm>
            <a:off x="539" y="2656"/>
            <a:ext cx="26" cy="26"/>
          </a:xfrm>
          <a:prstGeom prst="ellips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6113" name="Line 634"/>
          <xdr:cNvSpPr>
            <a:spLocks noChangeShapeType="1"/>
          </xdr:cNvSpPr>
        </xdr:nvSpPr>
        <xdr:spPr bwMode="auto">
          <a:xfrm>
            <a:off x="404" y="2618"/>
            <a:ext cx="14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6114" name="Line 635"/>
          <xdr:cNvSpPr>
            <a:spLocks noChangeShapeType="1"/>
          </xdr:cNvSpPr>
        </xdr:nvSpPr>
        <xdr:spPr bwMode="auto">
          <a:xfrm>
            <a:off x="501" y="2567"/>
            <a:ext cx="0" cy="15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6115" name="Line 636"/>
          <xdr:cNvSpPr>
            <a:spLocks noChangeShapeType="1"/>
          </xdr:cNvSpPr>
        </xdr:nvSpPr>
        <xdr:spPr bwMode="auto">
          <a:xfrm>
            <a:off x="552" y="2635"/>
            <a:ext cx="0" cy="8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6116" name="Line 637"/>
          <xdr:cNvSpPr>
            <a:spLocks noChangeShapeType="1"/>
          </xdr:cNvSpPr>
        </xdr:nvSpPr>
        <xdr:spPr bwMode="auto">
          <a:xfrm flipH="1">
            <a:off x="431" y="2618"/>
            <a:ext cx="0" cy="53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triangle" w="med" len="med"/>
            <a:tailEnd type="triangle" w="med" len="med"/>
          </a:ln>
        </xdr:spPr>
      </xdr:sp>
      <xdr:sp macro="" textlink="">
        <xdr:nvSpPr>
          <xdr:cNvPr id="116117" name="Line 638"/>
          <xdr:cNvSpPr>
            <a:spLocks noChangeShapeType="1"/>
          </xdr:cNvSpPr>
        </xdr:nvSpPr>
        <xdr:spPr bwMode="auto">
          <a:xfrm>
            <a:off x="502" y="2718"/>
            <a:ext cx="5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triangle" w="med" len="med"/>
            <a:tailEnd type="triangle" w="med" len="med"/>
          </a:ln>
        </xdr:spPr>
      </xdr:sp>
      <xdr:sp macro="" textlink="">
        <xdr:nvSpPr>
          <xdr:cNvPr id="480" name="Text Box 639"/>
          <xdr:cNvSpPr txBox="1">
            <a:spLocks noChangeArrowheads="1"/>
          </xdr:cNvSpPr>
        </xdr:nvSpPr>
        <xdr:spPr bwMode="auto">
          <a:xfrm>
            <a:off x="408" y="2638"/>
            <a:ext cx="21" cy="2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①</a:t>
            </a:r>
          </a:p>
        </xdr:txBody>
      </xdr:sp>
      <xdr:sp macro="" textlink="">
        <xdr:nvSpPr>
          <xdr:cNvPr id="481" name="Text Box 640"/>
          <xdr:cNvSpPr txBox="1">
            <a:spLocks noChangeArrowheads="1"/>
          </xdr:cNvSpPr>
        </xdr:nvSpPr>
        <xdr:spPr bwMode="auto">
          <a:xfrm>
            <a:off x="519" y="2697"/>
            <a:ext cx="21" cy="2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②</a:t>
            </a:r>
          </a:p>
        </xdr:txBody>
      </xdr:sp>
    </xdr:grpSp>
    <xdr:clientData/>
  </xdr:twoCellAnchor>
  <xdr:twoCellAnchor>
    <xdr:from>
      <xdr:col>5</xdr:col>
      <xdr:colOff>342900</xdr:colOff>
      <xdr:row>141</xdr:row>
      <xdr:rowOff>95250</xdr:rowOff>
    </xdr:from>
    <xdr:to>
      <xdr:col>6</xdr:col>
      <xdr:colOff>133350</xdr:colOff>
      <xdr:row>141</xdr:row>
      <xdr:rowOff>114300</xdr:rowOff>
    </xdr:to>
    <xdr:sp macro="" textlink="">
      <xdr:nvSpPr>
        <xdr:cNvPr id="114383" name="Line 641"/>
        <xdr:cNvSpPr>
          <a:spLocks noChangeShapeType="1"/>
        </xdr:cNvSpPr>
      </xdr:nvSpPr>
      <xdr:spPr bwMode="auto">
        <a:xfrm flipH="1">
          <a:off x="2724150" y="24631650"/>
          <a:ext cx="866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7</xdr:col>
      <xdr:colOff>276225</xdr:colOff>
      <xdr:row>183</xdr:row>
      <xdr:rowOff>114300</xdr:rowOff>
    </xdr:from>
    <xdr:to>
      <xdr:col>9</xdr:col>
      <xdr:colOff>419100</xdr:colOff>
      <xdr:row>189</xdr:row>
      <xdr:rowOff>85725</xdr:rowOff>
    </xdr:to>
    <xdr:pic>
      <xdr:nvPicPr>
        <xdr:cNvPr id="114384" name="Picture 105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899225"/>
          <a:ext cx="182880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209550</xdr:colOff>
      <xdr:row>210</xdr:row>
      <xdr:rowOff>142875</xdr:rowOff>
    </xdr:from>
    <xdr:to>
      <xdr:col>9</xdr:col>
      <xdr:colOff>504825</xdr:colOff>
      <xdr:row>221</xdr:row>
      <xdr:rowOff>85725</xdr:rowOff>
    </xdr:to>
    <xdr:grpSp>
      <xdr:nvGrpSpPr>
        <xdr:cNvPr id="114385" name="Group 1685"/>
        <xdr:cNvGrpSpPr>
          <a:grpSpLocks/>
        </xdr:cNvGrpSpPr>
      </xdr:nvGrpSpPr>
      <xdr:grpSpPr bwMode="auto">
        <a:xfrm>
          <a:off x="1114425" y="37147500"/>
          <a:ext cx="5280025" cy="1863725"/>
          <a:chOff x="86" y="3749"/>
          <a:chExt cx="589" cy="181"/>
        </a:xfrm>
      </xdr:grpSpPr>
      <xdr:sp macro="" textlink="">
        <xdr:nvSpPr>
          <xdr:cNvPr id="115899" name="Line 124"/>
          <xdr:cNvSpPr>
            <a:spLocks noChangeShapeType="1"/>
          </xdr:cNvSpPr>
        </xdr:nvSpPr>
        <xdr:spPr bwMode="auto">
          <a:xfrm flipH="1">
            <a:off x="327" y="3753"/>
            <a:ext cx="104" cy="3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5900" name="Line 1261"/>
          <xdr:cNvSpPr>
            <a:spLocks noChangeShapeType="1"/>
          </xdr:cNvSpPr>
        </xdr:nvSpPr>
        <xdr:spPr bwMode="auto">
          <a:xfrm>
            <a:off x="207" y="3761"/>
            <a:ext cx="36" cy="3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5901" name="Rectangle 1462"/>
          <xdr:cNvSpPr>
            <a:spLocks noChangeArrowheads="1"/>
          </xdr:cNvSpPr>
        </xdr:nvSpPr>
        <xdr:spPr bwMode="auto">
          <a:xfrm>
            <a:off x="297" y="3763"/>
            <a:ext cx="46" cy="31"/>
          </a:xfrm>
          <a:prstGeom prst="rect">
            <a:avLst/>
          </a:prstGeom>
          <a:gradFill rotWithShape="1">
            <a:gsLst>
              <a:gs pos="0">
                <a:srgbClr val="767676"/>
              </a:gs>
              <a:gs pos="50000">
                <a:srgbClr val="FFFFFF"/>
              </a:gs>
              <a:gs pos="100000">
                <a:srgbClr val="767676"/>
              </a:gs>
            </a:gsLst>
            <a:lin ang="0" scaled="1"/>
          </a:gradFill>
          <a:ln w="9525">
            <a:solidFill>
              <a:srgbClr val="000000"/>
            </a:solidFill>
            <a:miter lim="800000"/>
            <a:headEnd/>
            <a:tailEnd/>
          </a:ln>
        </xdr:spPr>
      </xdr:sp>
      <xdr:grpSp>
        <xdr:nvGrpSpPr>
          <xdr:cNvPr id="115902" name="Group 1463"/>
          <xdr:cNvGrpSpPr>
            <a:grpSpLocks/>
          </xdr:cNvGrpSpPr>
        </xdr:nvGrpSpPr>
        <xdr:grpSpPr bwMode="auto">
          <a:xfrm>
            <a:off x="86" y="3795"/>
            <a:ext cx="532" cy="135"/>
            <a:chOff x="108" y="4613"/>
            <a:chExt cx="532" cy="135"/>
          </a:xfrm>
        </xdr:grpSpPr>
        <xdr:sp macro="" textlink="">
          <xdr:nvSpPr>
            <xdr:cNvPr id="115909" name="Line 1464"/>
            <xdr:cNvSpPr>
              <a:spLocks noChangeShapeType="1"/>
            </xdr:cNvSpPr>
          </xdr:nvSpPr>
          <xdr:spPr bwMode="auto">
            <a:xfrm>
              <a:off x="218" y="4745"/>
              <a:ext cx="56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5910" name="Rectangle 1465"/>
            <xdr:cNvSpPr>
              <a:spLocks noChangeArrowheads="1"/>
            </xdr:cNvSpPr>
          </xdr:nvSpPr>
          <xdr:spPr bwMode="auto">
            <a:xfrm>
              <a:off x="314" y="4665"/>
              <a:ext cx="53" cy="31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15911" name="Freeform 1466"/>
            <xdr:cNvSpPr>
              <a:spLocks/>
            </xdr:cNvSpPr>
          </xdr:nvSpPr>
          <xdr:spPr bwMode="auto">
            <a:xfrm>
              <a:off x="302" y="4613"/>
              <a:ext cx="77" cy="83"/>
            </a:xfrm>
            <a:custGeom>
              <a:avLst/>
              <a:gdLst>
                <a:gd name="T0" fmla="*/ 0 w 88"/>
                <a:gd name="T1" fmla="*/ 0 h 118"/>
                <a:gd name="T2" fmla="*/ 6 w 88"/>
                <a:gd name="T3" fmla="*/ 0 h 118"/>
                <a:gd name="T4" fmla="*/ 6 w 88"/>
                <a:gd name="T5" fmla="*/ 1 h 118"/>
                <a:gd name="T6" fmla="*/ 5 w 88"/>
                <a:gd name="T7" fmla="*/ 1 h 118"/>
                <a:gd name="T8" fmla="*/ 5 w 88"/>
                <a:gd name="T9" fmla="*/ 1 h 118"/>
                <a:gd name="T10" fmla="*/ 4 w 88"/>
                <a:gd name="T11" fmla="*/ 1 h 118"/>
                <a:gd name="T12" fmla="*/ 4 w 88"/>
                <a:gd name="T13" fmla="*/ 1 h 118"/>
                <a:gd name="T14" fmla="*/ 4 w 88"/>
                <a:gd name="T15" fmla="*/ 1 h 118"/>
                <a:gd name="T16" fmla="*/ 4 w 88"/>
                <a:gd name="T17" fmla="*/ 1 h 118"/>
                <a:gd name="T18" fmla="*/ 4 w 88"/>
                <a:gd name="T19" fmla="*/ 1 h 118"/>
                <a:gd name="T20" fmla="*/ 4 w 88"/>
                <a:gd name="T21" fmla="*/ 1 h 118"/>
                <a:gd name="T22" fmla="*/ 0 w 88"/>
                <a:gd name="T23" fmla="*/ 1 h 118"/>
                <a:gd name="T24" fmla="*/ 0 w 88"/>
                <a:gd name="T25" fmla="*/ 0 h 118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w 88"/>
                <a:gd name="T40" fmla="*/ 0 h 118"/>
                <a:gd name="T41" fmla="*/ 88 w 88"/>
                <a:gd name="T42" fmla="*/ 118 h 118"/>
              </a:gdLst>
              <a:ahLst/>
              <a:cxnLst>
                <a:cxn ang="T26">
                  <a:pos x="T0" y="T1"/>
                </a:cxn>
                <a:cxn ang="T27">
                  <a:pos x="T2" y="T3"/>
                </a:cxn>
                <a:cxn ang="T28">
                  <a:pos x="T4" y="T5"/>
                </a:cxn>
                <a:cxn ang="T29">
                  <a:pos x="T6" y="T7"/>
                </a:cxn>
                <a:cxn ang="T30">
                  <a:pos x="T8" y="T9"/>
                </a:cxn>
                <a:cxn ang="T31">
                  <a:pos x="T10" y="T11"/>
                </a:cxn>
                <a:cxn ang="T32">
                  <a:pos x="T12" y="T13"/>
                </a:cxn>
                <a:cxn ang="T33">
                  <a:pos x="T14" y="T15"/>
                </a:cxn>
                <a:cxn ang="T34">
                  <a:pos x="T16" y="T17"/>
                </a:cxn>
                <a:cxn ang="T35">
                  <a:pos x="T18" y="T19"/>
                </a:cxn>
                <a:cxn ang="T36">
                  <a:pos x="T20" y="T21"/>
                </a:cxn>
                <a:cxn ang="T37">
                  <a:pos x="T22" y="T23"/>
                </a:cxn>
                <a:cxn ang="T38">
                  <a:pos x="T24" y="T25"/>
                </a:cxn>
              </a:cxnLst>
              <a:rect l="T39" t="T40" r="T41" b="T42"/>
              <a:pathLst>
                <a:path w="88" h="118">
                  <a:moveTo>
                    <a:pt x="0" y="0"/>
                  </a:moveTo>
                  <a:lnTo>
                    <a:pt x="88" y="0"/>
                  </a:lnTo>
                  <a:lnTo>
                    <a:pt x="88" y="19"/>
                  </a:lnTo>
                  <a:lnTo>
                    <a:pt x="75" y="19"/>
                  </a:lnTo>
                  <a:lnTo>
                    <a:pt x="75" y="75"/>
                  </a:lnTo>
                  <a:lnTo>
                    <a:pt x="60" y="75"/>
                  </a:lnTo>
                  <a:lnTo>
                    <a:pt x="60" y="118"/>
                  </a:lnTo>
                  <a:lnTo>
                    <a:pt x="30" y="118"/>
                  </a:lnTo>
                  <a:lnTo>
                    <a:pt x="30" y="75"/>
                  </a:lnTo>
                  <a:lnTo>
                    <a:pt x="13" y="75"/>
                  </a:lnTo>
                  <a:lnTo>
                    <a:pt x="13" y="19"/>
                  </a:lnTo>
                  <a:lnTo>
                    <a:pt x="0" y="19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CCFFFF"/>
            </a:solidFill>
            <a:ln w="19050" cmpd="sng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5912" name="Rectangle 1467"/>
            <xdr:cNvSpPr>
              <a:spLocks noChangeArrowheads="1"/>
            </xdr:cNvSpPr>
          </xdr:nvSpPr>
          <xdr:spPr bwMode="auto">
            <a:xfrm>
              <a:off x="131" y="4732"/>
              <a:ext cx="400" cy="16"/>
            </a:xfrm>
            <a:prstGeom prst="rect">
              <a:avLst/>
            </a:prstGeom>
            <a:solidFill>
              <a:srgbClr val="FFFF99"/>
            </a:solidFill>
            <a:ln w="1905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15913" name="Rectangle 1468"/>
            <xdr:cNvSpPr>
              <a:spLocks noChangeArrowheads="1"/>
            </xdr:cNvSpPr>
          </xdr:nvSpPr>
          <xdr:spPr bwMode="auto">
            <a:xfrm>
              <a:off x="214" y="4676"/>
              <a:ext cx="25" cy="11"/>
            </a:xfrm>
            <a:prstGeom prst="rect">
              <a:avLst/>
            </a:prstGeom>
            <a:solidFill>
              <a:srgbClr val="FFFFFF"/>
            </a:solidFill>
            <a:ln w="1905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15914" name="Line 1469"/>
            <xdr:cNvSpPr>
              <a:spLocks noChangeShapeType="1"/>
            </xdr:cNvSpPr>
          </xdr:nvSpPr>
          <xdr:spPr bwMode="auto">
            <a:xfrm>
              <a:off x="214" y="4675"/>
              <a:ext cx="26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5915" name="Line 1470"/>
            <xdr:cNvSpPr>
              <a:spLocks noChangeShapeType="1"/>
            </xdr:cNvSpPr>
          </xdr:nvSpPr>
          <xdr:spPr bwMode="auto">
            <a:xfrm>
              <a:off x="214" y="4689"/>
              <a:ext cx="25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5916" name="Line 1471"/>
            <xdr:cNvSpPr>
              <a:spLocks noChangeShapeType="1"/>
            </xdr:cNvSpPr>
          </xdr:nvSpPr>
          <xdr:spPr bwMode="auto">
            <a:xfrm flipH="1" flipV="1">
              <a:off x="187" y="4681"/>
              <a:ext cx="74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prstDash val="lgDashDot"/>
              <a:round/>
              <a:headEnd/>
              <a:tailEnd/>
            </a:ln>
          </xdr:spPr>
        </xdr:sp>
        <xdr:grpSp>
          <xdr:nvGrpSpPr>
            <xdr:cNvPr id="115917" name="Group 1472"/>
            <xdr:cNvGrpSpPr>
              <a:grpSpLocks/>
            </xdr:cNvGrpSpPr>
          </xdr:nvGrpSpPr>
          <xdr:grpSpPr bwMode="auto">
            <a:xfrm flipH="1">
              <a:off x="516" y="4668"/>
              <a:ext cx="14" cy="29"/>
              <a:chOff x="183" y="1425"/>
              <a:chExt cx="22" cy="81"/>
            </a:xfrm>
          </xdr:grpSpPr>
          <xdr:sp macro="" textlink="">
            <xdr:nvSpPr>
              <xdr:cNvPr id="116097" name="Rectangle 1473"/>
              <xdr:cNvSpPr>
                <a:spLocks noChangeArrowheads="1"/>
              </xdr:cNvSpPr>
            </xdr:nvSpPr>
            <xdr:spPr bwMode="auto">
              <a:xfrm>
                <a:off x="183" y="1425"/>
                <a:ext cx="22" cy="81"/>
              </a:xfrm>
              <a:prstGeom prst="rect">
                <a:avLst/>
              </a:prstGeom>
              <a:solidFill>
                <a:srgbClr val="FFFFFF"/>
              </a:solidFill>
              <a:ln w="1905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16098" name="Rectangle 1474"/>
              <xdr:cNvSpPr>
                <a:spLocks noChangeArrowheads="1"/>
              </xdr:cNvSpPr>
            </xdr:nvSpPr>
            <xdr:spPr bwMode="auto">
              <a:xfrm>
                <a:off x="183" y="1497"/>
                <a:ext cx="22" cy="9"/>
              </a:xfrm>
              <a:prstGeom prst="rect">
                <a:avLst/>
              </a:prstGeom>
              <a:solidFill>
                <a:srgbClr val="3366FF"/>
              </a:solidFill>
              <a:ln w="1905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16099" name="Rectangle 1475"/>
              <xdr:cNvSpPr>
                <a:spLocks noChangeArrowheads="1"/>
              </xdr:cNvSpPr>
            </xdr:nvSpPr>
            <xdr:spPr bwMode="auto">
              <a:xfrm>
                <a:off x="183" y="1480"/>
                <a:ext cx="22" cy="9"/>
              </a:xfrm>
              <a:prstGeom prst="rect">
                <a:avLst/>
              </a:prstGeom>
              <a:solidFill>
                <a:srgbClr val="CC99FF"/>
              </a:solidFill>
              <a:ln w="1905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16100" name="Rectangle 1476"/>
              <xdr:cNvSpPr>
                <a:spLocks noChangeArrowheads="1"/>
              </xdr:cNvSpPr>
            </xdr:nvSpPr>
            <xdr:spPr bwMode="auto">
              <a:xfrm>
                <a:off x="183" y="1425"/>
                <a:ext cx="22" cy="9"/>
              </a:xfrm>
              <a:prstGeom prst="rect">
                <a:avLst/>
              </a:prstGeom>
              <a:solidFill>
                <a:srgbClr val="3366FF"/>
              </a:solidFill>
              <a:ln w="1905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16101" name="Rectangle 1477"/>
              <xdr:cNvSpPr>
                <a:spLocks noChangeArrowheads="1"/>
              </xdr:cNvSpPr>
            </xdr:nvSpPr>
            <xdr:spPr bwMode="auto">
              <a:xfrm>
                <a:off x="183" y="1442"/>
                <a:ext cx="22" cy="9"/>
              </a:xfrm>
              <a:prstGeom prst="rect">
                <a:avLst/>
              </a:prstGeom>
              <a:solidFill>
                <a:srgbClr val="CC99FF"/>
              </a:solidFill>
              <a:ln w="1905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16102" name="Oval 1478"/>
              <xdr:cNvSpPr>
                <a:spLocks noChangeArrowheads="1"/>
              </xdr:cNvSpPr>
            </xdr:nvSpPr>
            <xdr:spPr bwMode="auto">
              <a:xfrm>
                <a:off x="187" y="1431"/>
                <a:ext cx="13" cy="13"/>
              </a:xfrm>
              <a:prstGeom prst="ellipse">
                <a:avLst/>
              </a:prstGeom>
              <a:solidFill>
                <a:srgbClr val="00FF00"/>
              </a:solidFill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6103" name="Oval 1479"/>
              <xdr:cNvSpPr>
                <a:spLocks noChangeArrowheads="1"/>
              </xdr:cNvSpPr>
            </xdr:nvSpPr>
            <xdr:spPr bwMode="auto">
              <a:xfrm>
                <a:off x="187" y="1486"/>
                <a:ext cx="13" cy="13"/>
              </a:xfrm>
              <a:prstGeom prst="ellipse">
                <a:avLst/>
              </a:prstGeom>
              <a:solidFill>
                <a:srgbClr val="00FF00"/>
              </a:solidFill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  <xdr:grpSp>
          <xdr:nvGrpSpPr>
            <xdr:cNvPr id="115918" name="Group 1480"/>
            <xdr:cNvGrpSpPr>
              <a:grpSpLocks/>
            </xdr:cNvGrpSpPr>
          </xdr:nvGrpSpPr>
          <xdr:grpSpPr bwMode="auto">
            <a:xfrm flipH="1">
              <a:off x="530" y="4650"/>
              <a:ext cx="7" cy="66"/>
              <a:chOff x="663" y="1980"/>
              <a:chExt cx="12" cy="179"/>
            </a:xfrm>
          </xdr:grpSpPr>
          <xdr:sp macro="" textlink="">
            <xdr:nvSpPr>
              <xdr:cNvPr id="116091" name="Rectangle 1481"/>
              <xdr:cNvSpPr>
                <a:spLocks noChangeArrowheads="1"/>
              </xdr:cNvSpPr>
            </xdr:nvSpPr>
            <xdr:spPr bwMode="auto">
              <a:xfrm>
                <a:off x="663" y="1980"/>
                <a:ext cx="12" cy="53"/>
              </a:xfrm>
              <a:prstGeom prst="rect">
                <a:avLst/>
              </a:prstGeom>
              <a:solidFill>
                <a:srgbClr val="FF9900"/>
              </a:solidFill>
              <a:ln w="1905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16092" name="Rectangle 1482"/>
              <xdr:cNvSpPr>
                <a:spLocks noChangeArrowheads="1"/>
              </xdr:cNvSpPr>
            </xdr:nvSpPr>
            <xdr:spPr bwMode="auto">
              <a:xfrm>
                <a:off x="663" y="2099"/>
                <a:ext cx="12" cy="60"/>
              </a:xfrm>
              <a:prstGeom prst="rect">
                <a:avLst/>
              </a:prstGeom>
              <a:solidFill>
                <a:srgbClr val="FF9900"/>
              </a:solidFill>
              <a:ln w="1905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16093" name="Line 1483"/>
              <xdr:cNvSpPr>
                <a:spLocks noChangeShapeType="1"/>
              </xdr:cNvSpPr>
            </xdr:nvSpPr>
            <xdr:spPr bwMode="auto">
              <a:xfrm>
                <a:off x="663" y="2017"/>
                <a:ext cx="0" cy="108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6094" name="Line 1484"/>
              <xdr:cNvSpPr>
                <a:spLocks noChangeShapeType="1"/>
              </xdr:cNvSpPr>
            </xdr:nvSpPr>
            <xdr:spPr bwMode="auto">
              <a:xfrm>
                <a:off x="675" y="2017"/>
                <a:ext cx="0" cy="108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6095" name="Rectangle 1485"/>
              <xdr:cNvSpPr>
                <a:spLocks noChangeArrowheads="1"/>
              </xdr:cNvSpPr>
            </xdr:nvSpPr>
            <xdr:spPr bwMode="auto">
              <a:xfrm>
                <a:off x="663" y="1991"/>
                <a:ext cx="12" cy="15"/>
              </a:xfrm>
              <a:prstGeom prst="rect">
                <a:avLst/>
              </a:prstGeom>
              <a:solidFill>
                <a:srgbClr val="FFFFFF"/>
              </a:solidFill>
              <a:ln w="1905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16096" name="Rectangle 1486"/>
              <xdr:cNvSpPr>
                <a:spLocks noChangeArrowheads="1"/>
              </xdr:cNvSpPr>
            </xdr:nvSpPr>
            <xdr:spPr bwMode="auto">
              <a:xfrm>
                <a:off x="663" y="2128"/>
                <a:ext cx="12" cy="15"/>
              </a:xfrm>
              <a:prstGeom prst="rect">
                <a:avLst/>
              </a:prstGeom>
              <a:solidFill>
                <a:srgbClr val="FFFFFF"/>
              </a:solidFill>
              <a:ln w="1905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</xdr:grpSp>
        <xdr:sp macro="" textlink="">
          <xdr:nvSpPr>
            <xdr:cNvPr id="115919" name="Line 1487"/>
            <xdr:cNvSpPr>
              <a:spLocks noChangeShapeType="1"/>
            </xdr:cNvSpPr>
          </xdr:nvSpPr>
          <xdr:spPr bwMode="auto">
            <a:xfrm flipH="1">
              <a:off x="483" y="4669"/>
              <a:ext cx="0" cy="26"/>
            </a:xfrm>
            <a:prstGeom prst="lin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5920" name="Freeform 1488"/>
            <xdr:cNvSpPr>
              <a:spLocks/>
            </xdr:cNvSpPr>
          </xdr:nvSpPr>
          <xdr:spPr bwMode="auto">
            <a:xfrm>
              <a:off x="483" y="4620"/>
              <a:ext cx="48" cy="55"/>
            </a:xfrm>
            <a:custGeom>
              <a:avLst/>
              <a:gdLst>
                <a:gd name="T0" fmla="*/ 4 w 54"/>
                <a:gd name="T1" fmla="*/ 0 h 78"/>
                <a:gd name="T2" fmla="*/ 0 w 54"/>
                <a:gd name="T3" fmla="*/ 0 h 78"/>
                <a:gd name="T4" fmla="*/ 0 w 54"/>
                <a:gd name="T5" fmla="*/ 1 h 78"/>
                <a:gd name="T6" fmla="*/ 4 w 54"/>
                <a:gd name="T7" fmla="*/ 1 h 78"/>
                <a:gd name="T8" fmla="*/ 4 w 54"/>
                <a:gd name="T9" fmla="*/ 1 h 78"/>
                <a:gd name="T10" fmla="*/ 4 w 54"/>
                <a:gd name="T11" fmla="*/ 1 h 78"/>
                <a:gd name="T12" fmla="*/ 4 w 54"/>
                <a:gd name="T13" fmla="*/ 1 h 78"/>
                <a:gd name="T14" fmla="*/ 4 w 54"/>
                <a:gd name="T15" fmla="*/ 1 h 78"/>
                <a:gd name="T16" fmla="*/ 4 w 54"/>
                <a:gd name="T17" fmla="*/ 1 h 78"/>
                <a:gd name="T18" fmla="*/ 5 w 54"/>
                <a:gd name="T19" fmla="*/ 1 h 78"/>
                <a:gd name="T20" fmla="*/ 4 w 54"/>
                <a:gd name="T21" fmla="*/ 0 h 78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w 54"/>
                <a:gd name="T34" fmla="*/ 0 h 78"/>
                <a:gd name="T35" fmla="*/ 54 w 54"/>
                <a:gd name="T36" fmla="*/ 78 h 78"/>
              </a:gdLst>
              <a:ahLst/>
              <a:cxnLst>
                <a:cxn ang="T22">
                  <a:pos x="T0" y="T1"/>
                </a:cxn>
                <a:cxn ang="T23">
                  <a:pos x="T2" y="T3"/>
                </a:cxn>
                <a:cxn ang="T24">
                  <a:pos x="T4" y="T5"/>
                </a:cxn>
                <a:cxn ang="T25">
                  <a:pos x="T6" y="T7"/>
                </a:cxn>
                <a:cxn ang="T26">
                  <a:pos x="T8" y="T9"/>
                </a:cxn>
                <a:cxn ang="T27">
                  <a:pos x="T10" y="T11"/>
                </a:cxn>
                <a:cxn ang="T28">
                  <a:pos x="T12" y="T13"/>
                </a:cxn>
                <a:cxn ang="T29">
                  <a:pos x="T14" y="T15"/>
                </a:cxn>
                <a:cxn ang="T30">
                  <a:pos x="T16" y="T17"/>
                </a:cxn>
                <a:cxn ang="T31">
                  <a:pos x="T18" y="T19"/>
                </a:cxn>
                <a:cxn ang="T32">
                  <a:pos x="T20" y="T21"/>
                </a:cxn>
              </a:cxnLst>
              <a:rect l="T33" t="T34" r="T35" b="T36"/>
              <a:pathLst>
                <a:path w="54" h="78">
                  <a:moveTo>
                    <a:pt x="53" y="0"/>
                  </a:moveTo>
                  <a:lnTo>
                    <a:pt x="0" y="0"/>
                  </a:lnTo>
                  <a:lnTo>
                    <a:pt x="0" y="73"/>
                  </a:lnTo>
                  <a:lnTo>
                    <a:pt x="4" y="73"/>
                  </a:lnTo>
                  <a:lnTo>
                    <a:pt x="4" y="78"/>
                  </a:lnTo>
                  <a:lnTo>
                    <a:pt x="25" y="78"/>
                  </a:lnTo>
                  <a:lnTo>
                    <a:pt x="25" y="73"/>
                  </a:lnTo>
                  <a:lnTo>
                    <a:pt x="37" y="73"/>
                  </a:lnTo>
                  <a:lnTo>
                    <a:pt x="37" y="64"/>
                  </a:lnTo>
                  <a:lnTo>
                    <a:pt x="54" y="64"/>
                  </a:lnTo>
                  <a:lnTo>
                    <a:pt x="53" y="0"/>
                  </a:lnTo>
                  <a:close/>
                </a:path>
              </a:pathLst>
            </a:custGeom>
            <a:solidFill>
              <a:srgbClr val="FFFF99"/>
            </a:solidFill>
            <a:ln w="19050" cmpd="sng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5921" name="Freeform 1489"/>
            <xdr:cNvSpPr>
              <a:spLocks/>
            </xdr:cNvSpPr>
          </xdr:nvSpPr>
          <xdr:spPr bwMode="auto">
            <a:xfrm>
              <a:off x="484" y="4690"/>
              <a:ext cx="47" cy="42"/>
            </a:xfrm>
            <a:custGeom>
              <a:avLst/>
              <a:gdLst>
                <a:gd name="T0" fmla="*/ 4 w 53"/>
                <a:gd name="T1" fmla="*/ 1 h 59"/>
                <a:gd name="T2" fmla="*/ 0 w 53"/>
                <a:gd name="T3" fmla="*/ 1 h 59"/>
                <a:gd name="T4" fmla="*/ 0 w 53"/>
                <a:gd name="T5" fmla="*/ 1 h 59"/>
                <a:gd name="T6" fmla="*/ 3 w 53"/>
                <a:gd name="T7" fmla="*/ 1 h 59"/>
                <a:gd name="T8" fmla="*/ 2 w 53"/>
                <a:gd name="T9" fmla="*/ 0 h 59"/>
                <a:gd name="T10" fmla="*/ 4 w 53"/>
                <a:gd name="T11" fmla="*/ 0 h 59"/>
                <a:gd name="T12" fmla="*/ 4 w 53"/>
                <a:gd name="T13" fmla="*/ 1 h 59"/>
                <a:gd name="T14" fmla="*/ 4 w 53"/>
                <a:gd name="T15" fmla="*/ 1 h 59"/>
                <a:gd name="T16" fmla="*/ 4 w 53"/>
                <a:gd name="T17" fmla="*/ 1 h 59"/>
                <a:gd name="T18" fmla="*/ 4 w 53"/>
                <a:gd name="T19" fmla="*/ 1 h 59"/>
                <a:gd name="T20" fmla="*/ 4 w 53"/>
                <a:gd name="T21" fmla="*/ 1 h 59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w 53"/>
                <a:gd name="T34" fmla="*/ 0 h 59"/>
                <a:gd name="T35" fmla="*/ 53 w 53"/>
                <a:gd name="T36" fmla="*/ 59 h 59"/>
              </a:gdLst>
              <a:ahLst/>
              <a:cxnLst>
                <a:cxn ang="T22">
                  <a:pos x="T0" y="T1"/>
                </a:cxn>
                <a:cxn ang="T23">
                  <a:pos x="T2" y="T3"/>
                </a:cxn>
                <a:cxn ang="T24">
                  <a:pos x="T4" y="T5"/>
                </a:cxn>
                <a:cxn ang="T25">
                  <a:pos x="T6" y="T7"/>
                </a:cxn>
                <a:cxn ang="T26">
                  <a:pos x="T8" y="T9"/>
                </a:cxn>
                <a:cxn ang="T27">
                  <a:pos x="T10" y="T11"/>
                </a:cxn>
                <a:cxn ang="T28">
                  <a:pos x="T12" y="T13"/>
                </a:cxn>
                <a:cxn ang="T29">
                  <a:pos x="T14" y="T15"/>
                </a:cxn>
                <a:cxn ang="T30">
                  <a:pos x="T16" y="T17"/>
                </a:cxn>
                <a:cxn ang="T31">
                  <a:pos x="T18" y="T19"/>
                </a:cxn>
                <a:cxn ang="T32">
                  <a:pos x="T20" y="T21"/>
                </a:cxn>
              </a:cxnLst>
              <a:rect l="T33" t="T34" r="T35" b="T36"/>
              <a:pathLst>
                <a:path w="53" h="59">
                  <a:moveTo>
                    <a:pt x="52" y="59"/>
                  </a:moveTo>
                  <a:lnTo>
                    <a:pt x="0" y="59"/>
                  </a:lnTo>
                  <a:lnTo>
                    <a:pt x="0" y="3"/>
                  </a:lnTo>
                  <a:lnTo>
                    <a:pt x="3" y="3"/>
                  </a:lnTo>
                  <a:lnTo>
                    <a:pt x="2" y="0"/>
                  </a:lnTo>
                  <a:lnTo>
                    <a:pt x="23" y="0"/>
                  </a:lnTo>
                  <a:lnTo>
                    <a:pt x="23" y="3"/>
                  </a:lnTo>
                  <a:lnTo>
                    <a:pt x="37" y="3"/>
                  </a:lnTo>
                  <a:lnTo>
                    <a:pt x="37" y="10"/>
                  </a:lnTo>
                  <a:lnTo>
                    <a:pt x="52" y="10"/>
                  </a:lnTo>
                  <a:lnTo>
                    <a:pt x="53" y="59"/>
                  </a:lnTo>
                </a:path>
              </a:pathLst>
            </a:custGeom>
            <a:solidFill>
              <a:srgbClr val="FFFF99"/>
            </a:solidFill>
            <a:ln w="19050" cmpd="sng">
              <a:solidFill>
                <a:srgbClr val="000000"/>
              </a:solidFill>
              <a:round/>
              <a:headEnd/>
              <a:tailEnd/>
            </a:ln>
          </xdr:spPr>
        </xdr:sp>
        <xdr:grpSp>
          <xdr:nvGrpSpPr>
            <xdr:cNvPr id="115922" name="Group 1490"/>
            <xdr:cNvGrpSpPr>
              <a:grpSpLocks/>
            </xdr:cNvGrpSpPr>
          </xdr:nvGrpSpPr>
          <xdr:grpSpPr bwMode="auto">
            <a:xfrm flipH="1">
              <a:off x="500" y="4654"/>
              <a:ext cx="30" cy="6"/>
              <a:chOff x="385" y="1970"/>
              <a:chExt cx="49" cy="16"/>
            </a:xfrm>
          </xdr:grpSpPr>
          <xdr:sp macro="" textlink="">
            <xdr:nvSpPr>
              <xdr:cNvPr id="116088" name="Rectangle 1491"/>
              <xdr:cNvSpPr>
                <a:spLocks noChangeArrowheads="1"/>
              </xdr:cNvSpPr>
            </xdr:nvSpPr>
            <xdr:spPr bwMode="auto">
              <a:xfrm>
                <a:off x="385" y="1970"/>
                <a:ext cx="45" cy="16"/>
              </a:xfrm>
              <a:prstGeom prst="rect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16089" name="Rectangle 1492"/>
              <xdr:cNvSpPr>
                <a:spLocks noChangeArrowheads="1"/>
              </xdr:cNvSpPr>
            </xdr:nvSpPr>
            <xdr:spPr bwMode="auto">
              <a:xfrm>
                <a:off x="385" y="1973"/>
                <a:ext cx="49" cy="11"/>
              </a:xfrm>
              <a:prstGeom prst="rect">
                <a:avLst/>
              </a:prstGeom>
              <a:solidFill>
                <a:srgbClr val="FFFFFF"/>
              </a:solidFill>
              <a:ln w="1905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16090" name="Line 1493"/>
              <xdr:cNvSpPr>
                <a:spLocks noChangeShapeType="1"/>
              </xdr:cNvSpPr>
            </xdr:nvSpPr>
            <xdr:spPr bwMode="auto">
              <a:xfrm>
                <a:off x="430" y="1971"/>
                <a:ext cx="0" cy="12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  <xdr:grpSp>
          <xdr:nvGrpSpPr>
            <xdr:cNvPr id="115923" name="Group 1494"/>
            <xdr:cNvGrpSpPr>
              <a:grpSpLocks/>
            </xdr:cNvGrpSpPr>
          </xdr:nvGrpSpPr>
          <xdr:grpSpPr bwMode="auto">
            <a:xfrm flipH="1">
              <a:off x="500" y="4704"/>
              <a:ext cx="30" cy="5"/>
              <a:chOff x="385" y="1970"/>
              <a:chExt cx="49" cy="16"/>
            </a:xfrm>
          </xdr:grpSpPr>
          <xdr:sp macro="" textlink="">
            <xdr:nvSpPr>
              <xdr:cNvPr id="116085" name="Rectangle 1495"/>
              <xdr:cNvSpPr>
                <a:spLocks noChangeArrowheads="1"/>
              </xdr:cNvSpPr>
            </xdr:nvSpPr>
            <xdr:spPr bwMode="auto">
              <a:xfrm>
                <a:off x="385" y="1970"/>
                <a:ext cx="45" cy="16"/>
              </a:xfrm>
              <a:prstGeom prst="rect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16086" name="Rectangle 1496"/>
              <xdr:cNvSpPr>
                <a:spLocks noChangeArrowheads="1"/>
              </xdr:cNvSpPr>
            </xdr:nvSpPr>
            <xdr:spPr bwMode="auto">
              <a:xfrm>
                <a:off x="385" y="1973"/>
                <a:ext cx="49" cy="11"/>
              </a:xfrm>
              <a:prstGeom prst="rect">
                <a:avLst/>
              </a:prstGeom>
              <a:solidFill>
                <a:srgbClr val="FFFFFF"/>
              </a:solidFill>
              <a:ln w="1905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16087" name="Line 1497"/>
              <xdr:cNvSpPr>
                <a:spLocks noChangeShapeType="1"/>
              </xdr:cNvSpPr>
            </xdr:nvSpPr>
            <xdr:spPr bwMode="auto">
              <a:xfrm>
                <a:off x="430" y="1971"/>
                <a:ext cx="0" cy="12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  <xdr:grpSp>
          <xdr:nvGrpSpPr>
            <xdr:cNvPr id="115924" name="Group 1498"/>
            <xdr:cNvGrpSpPr>
              <a:grpSpLocks/>
            </xdr:cNvGrpSpPr>
          </xdr:nvGrpSpPr>
          <xdr:grpSpPr bwMode="auto">
            <a:xfrm flipH="1">
              <a:off x="512" y="4704"/>
              <a:ext cx="32" cy="5"/>
              <a:chOff x="148" y="1970"/>
              <a:chExt cx="66" cy="26"/>
            </a:xfrm>
          </xdr:grpSpPr>
          <xdr:sp macro="" textlink="">
            <xdr:nvSpPr>
              <xdr:cNvPr id="116081" name="Rectangle 1499"/>
              <xdr:cNvSpPr>
                <a:spLocks noChangeArrowheads="1"/>
              </xdr:cNvSpPr>
            </xdr:nvSpPr>
            <xdr:spPr bwMode="auto">
              <a:xfrm rot="5400000" flipH="1" flipV="1">
                <a:off x="142" y="1976"/>
                <a:ext cx="26" cy="13"/>
              </a:xfrm>
              <a:prstGeom prst="rect">
                <a:avLst/>
              </a:prstGeom>
              <a:solidFill>
                <a:srgbClr val="C0C0C0"/>
              </a:solidFill>
              <a:ln w="1905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16082" name="Rectangle 1500"/>
              <xdr:cNvSpPr>
                <a:spLocks noChangeArrowheads="1"/>
              </xdr:cNvSpPr>
            </xdr:nvSpPr>
            <xdr:spPr bwMode="auto">
              <a:xfrm rot="5400000" flipH="1" flipV="1">
                <a:off x="179" y="1957"/>
                <a:ext cx="17" cy="53"/>
              </a:xfrm>
              <a:prstGeom prst="rect">
                <a:avLst/>
              </a:prstGeom>
              <a:solidFill>
                <a:srgbClr val="C0C0C0"/>
              </a:solidFill>
              <a:ln w="1905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16083" name="Line 1501"/>
              <xdr:cNvSpPr>
                <a:spLocks noChangeShapeType="1"/>
              </xdr:cNvSpPr>
            </xdr:nvSpPr>
            <xdr:spPr bwMode="auto">
              <a:xfrm rot="5400000">
                <a:off x="188" y="1952"/>
                <a:ext cx="0" cy="52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6084" name="Line 1502"/>
              <xdr:cNvSpPr>
                <a:spLocks noChangeShapeType="1"/>
              </xdr:cNvSpPr>
            </xdr:nvSpPr>
            <xdr:spPr bwMode="auto">
              <a:xfrm rot="5400000">
                <a:off x="187" y="1962"/>
                <a:ext cx="0" cy="52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  <xdr:grpSp>
          <xdr:nvGrpSpPr>
            <xdr:cNvPr id="115925" name="Group 1503"/>
            <xdr:cNvGrpSpPr>
              <a:grpSpLocks/>
            </xdr:cNvGrpSpPr>
          </xdr:nvGrpSpPr>
          <xdr:grpSpPr bwMode="auto">
            <a:xfrm flipH="1">
              <a:off x="512" y="4654"/>
              <a:ext cx="32" cy="6"/>
              <a:chOff x="148" y="1970"/>
              <a:chExt cx="66" cy="26"/>
            </a:xfrm>
          </xdr:grpSpPr>
          <xdr:sp macro="" textlink="">
            <xdr:nvSpPr>
              <xdr:cNvPr id="116077" name="Rectangle 1504"/>
              <xdr:cNvSpPr>
                <a:spLocks noChangeArrowheads="1"/>
              </xdr:cNvSpPr>
            </xdr:nvSpPr>
            <xdr:spPr bwMode="auto">
              <a:xfrm rot="5400000" flipH="1" flipV="1">
                <a:off x="142" y="1976"/>
                <a:ext cx="26" cy="13"/>
              </a:xfrm>
              <a:prstGeom prst="rect">
                <a:avLst/>
              </a:prstGeom>
              <a:solidFill>
                <a:srgbClr val="C0C0C0"/>
              </a:solidFill>
              <a:ln w="1905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16078" name="Rectangle 1505"/>
              <xdr:cNvSpPr>
                <a:spLocks noChangeArrowheads="1"/>
              </xdr:cNvSpPr>
            </xdr:nvSpPr>
            <xdr:spPr bwMode="auto">
              <a:xfrm rot="5400000" flipH="1" flipV="1">
                <a:off x="179" y="1957"/>
                <a:ext cx="17" cy="53"/>
              </a:xfrm>
              <a:prstGeom prst="rect">
                <a:avLst/>
              </a:prstGeom>
              <a:solidFill>
                <a:srgbClr val="C0C0C0"/>
              </a:solidFill>
              <a:ln w="1905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16079" name="Line 1506"/>
              <xdr:cNvSpPr>
                <a:spLocks noChangeShapeType="1"/>
              </xdr:cNvSpPr>
            </xdr:nvSpPr>
            <xdr:spPr bwMode="auto">
              <a:xfrm rot="5400000">
                <a:off x="188" y="1952"/>
                <a:ext cx="0" cy="52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6080" name="Line 1507"/>
              <xdr:cNvSpPr>
                <a:spLocks noChangeShapeType="1"/>
              </xdr:cNvSpPr>
            </xdr:nvSpPr>
            <xdr:spPr bwMode="auto">
              <a:xfrm rot="5400000">
                <a:off x="187" y="1962"/>
                <a:ext cx="0" cy="52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  <xdr:sp macro="" textlink="">
          <xdr:nvSpPr>
            <xdr:cNvPr id="115926" name="Line 1508"/>
            <xdr:cNvSpPr>
              <a:spLocks noChangeShapeType="1"/>
            </xdr:cNvSpPr>
          </xdr:nvSpPr>
          <xdr:spPr bwMode="auto">
            <a:xfrm flipH="1">
              <a:off x="494" y="4657"/>
              <a:ext cx="51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prstDash val="lgDashDot"/>
              <a:round/>
              <a:headEnd/>
              <a:tailEnd/>
            </a:ln>
          </xdr:spPr>
        </xdr:sp>
        <xdr:sp macro="" textlink="">
          <xdr:nvSpPr>
            <xdr:cNvPr id="115927" name="Line 1509"/>
            <xdr:cNvSpPr>
              <a:spLocks noChangeShapeType="1"/>
            </xdr:cNvSpPr>
          </xdr:nvSpPr>
          <xdr:spPr bwMode="auto">
            <a:xfrm flipH="1">
              <a:off x="494" y="4707"/>
              <a:ext cx="51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prstDash val="lgDashDot"/>
              <a:round/>
              <a:headEnd/>
              <a:tailEnd/>
            </a:ln>
          </xdr:spPr>
        </xdr:sp>
        <xdr:grpSp>
          <xdr:nvGrpSpPr>
            <xdr:cNvPr id="115928" name="Group 1510"/>
            <xdr:cNvGrpSpPr>
              <a:grpSpLocks/>
            </xdr:cNvGrpSpPr>
          </xdr:nvGrpSpPr>
          <xdr:grpSpPr bwMode="auto">
            <a:xfrm>
              <a:off x="531" y="4673"/>
              <a:ext cx="14" cy="19"/>
              <a:chOff x="747" y="1671"/>
              <a:chExt cx="19" cy="50"/>
            </a:xfrm>
          </xdr:grpSpPr>
          <xdr:sp macro="" textlink="">
            <xdr:nvSpPr>
              <xdr:cNvPr id="116073" name="Rectangle 1511"/>
              <xdr:cNvSpPr>
                <a:spLocks noChangeArrowheads="1"/>
              </xdr:cNvSpPr>
            </xdr:nvSpPr>
            <xdr:spPr bwMode="auto">
              <a:xfrm>
                <a:off x="747" y="1671"/>
                <a:ext cx="19" cy="10"/>
              </a:xfrm>
              <a:prstGeom prst="rect">
                <a:avLst/>
              </a:prstGeom>
              <a:solidFill>
                <a:srgbClr val="FF99CC"/>
              </a:solidFill>
              <a:ln w="1905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16074" name="Rectangle 1512"/>
              <xdr:cNvSpPr>
                <a:spLocks noChangeArrowheads="1"/>
              </xdr:cNvSpPr>
            </xdr:nvSpPr>
            <xdr:spPr bwMode="auto">
              <a:xfrm>
                <a:off x="747" y="1711"/>
                <a:ext cx="19" cy="10"/>
              </a:xfrm>
              <a:prstGeom prst="rect">
                <a:avLst/>
              </a:prstGeom>
              <a:solidFill>
                <a:srgbClr val="FF99CC"/>
              </a:solidFill>
              <a:ln w="1905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16075" name="Line 1513"/>
              <xdr:cNvSpPr>
                <a:spLocks noChangeShapeType="1"/>
              </xdr:cNvSpPr>
            </xdr:nvSpPr>
            <xdr:spPr bwMode="auto">
              <a:xfrm>
                <a:off x="747" y="1673"/>
                <a:ext cx="0" cy="46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6076" name="Line 1514"/>
              <xdr:cNvSpPr>
                <a:spLocks noChangeShapeType="1"/>
              </xdr:cNvSpPr>
            </xdr:nvSpPr>
            <xdr:spPr bwMode="auto">
              <a:xfrm>
                <a:off x="766" y="1673"/>
                <a:ext cx="0" cy="46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  <xdr:sp macro="" textlink="">
          <xdr:nvSpPr>
            <xdr:cNvPr id="115929" name="Rectangle 1515"/>
            <xdr:cNvSpPr>
              <a:spLocks noChangeArrowheads="1"/>
            </xdr:cNvSpPr>
          </xdr:nvSpPr>
          <xdr:spPr bwMode="auto">
            <a:xfrm>
              <a:off x="563" y="4674"/>
              <a:ext cx="26" cy="16"/>
            </a:xfrm>
            <a:prstGeom prst="rect">
              <a:avLst/>
            </a:prstGeom>
            <a:solidFill>
              <a:srgbClr val="CCFFCC"/>
            </a:solidFill>
            <a:ln w="1905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15930" name="Rectangle 1516"/>
            <xdr:cNvSpPr>
              <a:spLocks noChangeArrowheads="1"/>
            </xdr:cNvSpPr>
          </xdr:nvSpPr>
          <xdr:spPr bwMode="auto">
            <a:xfrm>
              <a:off x="580" y="4631"/>
              <a:ext cx="19" cy="100"/>
            </a:xfrm>
            <a:prstGeom prst="rect">
              <a:avLst/>
            </a:prstGeom>
            <a:solidFill>
              <a:srgbClr val="CCFFCC"/>
            </a:solidFill>
            <a:ln w="1905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15931" name="Rectangle 1517"/>
            <xdr:cNvSpPr>
              <a:spLocks noChangeArrowheads="1"/>
            </xdr:cNvSpPr>
          </xdr:nvSpPr>
          <xdr:spPr bwMode="auto">
            <a:xfrm>
              <a:off x="505" y="4677"/>
              <a:ext cx="56" cy="10"/>
            </a:xfrm>
            <a:prstGeom prst="rect">
              <a:avLst/>
            </a:prstGeom>
            <a:solidFill>
              <a:srgbClr val="99CCFF"/>
            </a:solidFill>
            <a:ln w="1905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15932" name="Rectangle 1518"/>
            <xdr:cNvSpPr>
              <a:spLocks noChangeArrowheads="1"/>
            </xdr:cNvSpPr>
          </xdr:nvSpPr>
          <xdr:spPr bwMode="auto">
            <a:xfrm>
              <a:off x="419" y="4676"/>
              <a:ext cx="97" cy="12"/>
            </a:xfrm>
            <a:prstGeom prst="rect">
              <a:avLst/>
            </a:prstGeom>
            <a:solidFill>
              <a:srgbClr val="99CCFF"/>
            </a:solidFill>
            <a:ln w="19050">
              <a:solidFill>
                <a:srgbClr val="000000"/>
              </a:solidFill>
              <a:miter lim="800000"/>
              <a:headEnd/>
              <a:tailEnd/>
            </a:ln>
          </xdr:spPr>
        </xdr:sp>
        <xdr:grpSp>
          <xdr:nvGrpSpPr>
            <xdr:cNvPr id="115933" name="Group 1519"/>
            <xdr:cNvGrpSpPr>
              <a:grpSpLocks/>
            </xdr:cNvGrpSpPr>
          </xdr:nvGrpSpPr>
          <xdr:grpSpPr bwMode="auto">
            <a:xfrm>
              <a:off x="131" y="4667"/>
              <a:ext cx="14" cy="30"/>
              <a:chOff x="183" y="1425"/>
              <a:chExt cx="22" cy="81"/>
            </a:xfrm>
          </xdr:grpSpPr>
          <xdr:sp macro="" textlink="">
            <xdr:nvSpPr>
              <xdr:cNvPr id="116066" name="Rectangle 1520"/>
              <xdr:cNvSpPr>
                <a:spLocks noChangeArrowheads="1"/>
              </xdr:cNvSpPr>
            </xdr:nvSpPr>
            <xdr:spPr bwMode="auto">
              <a:xfrm>
                <a:off x="183" y="1425"/>
                <a:ext cx="22" cy="81"/>
              </a:xfrm>
              <a:prstGeom prst="rect">
                <a:avLst/>
              </a:prstGeom>
              <a:solidFill>
                <a:srgbClr val="FFFFFF"/>
              </a:solidFill>
              <a:ln w="1905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16067" name="Rectangle 1521"/>
              <xdr:cNvSpPr>
                <a:spLocks noChangeArrowheads="1"/>
              </xdr:cNvSpPr>
            </xdr:nvSpPr>
            <xdr:spPr bwMode="auto">
              <a:xfrm>
                <a:off x="183" y="1497"/>
                <a:ext cx="22" cy="9"/>
              </a:xfrm>
              <a:prstGeom prst="rect">
                <a:avLst/>
              </a:prstGeom>
              <a:solidFill>
                <a:srgbClr val="3366FF"/>
              </a:solidFill>
              <a:ln w="1905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16068" name="Rectangle 1522"/>
              <xdr:cNvSpPr>
                <a:spLocks noChangeArrowheads="1"/>
              </xdr:cNvSpPr>
            </xdr:nvSpPr>
            <xdr:spPr bwMode="auto">
              <a:xfrm>
                <a:off x="183" y="1480"/>
                <a:ext cx="22" cy="9"/>
              </a:xfrm>
              <a:prstGeom prst="rect">
                <a:avLst/>
              </a:prstGeom>
              <a:solidFill>
                <a:srgbClr val="CC99FF"/>
              </a:solidFill>
              <a:ln w="1905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16069" name="Rectangle 1523"/>
              <xdr:cNvSpPr>
                <a:spLocks noChangeArrowheads="1"/>
              </xdr:cNvSpPr>
            </xdr:nvSpPr>
            <xdr:spPr bwMode="auto">
              <a:xfrm>
                <a:off x="183" y="1425"/>
                <a:ext cx="22" cy="9"/>
              </a:xfrm>
              <a:prstGeom prst="rect">
                <a:avLst/>
              </a:prstGeom>
              <a:solidFill>
                <a:srgbClr val="3366FF"/>
              </a:solidFill>
              <a:ln w="1905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16070" name="Rectangle 1524"/>
              <xdr:cNvSpPr>
                <a:spLocks noChangeArrowheads="1"/>
              </xdr:cNvSpPr>
            </xdr:nvSpPr>
            <xdr:spPr bwMode="auto">
              <a:xfrm>
                <a:off x="183" y="1442"/>
                <a:ext cx="22" cy="9"/>
              </a:xfrm>
              <a:prstGeom prst="rect">
                <a:avLst/>
              </a:prstGeom>
              <a:solidFill>
                <a:srgbClr val="CC99FF"/>
              </a:solidFill>
              <a:ln w="1905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16071" name="Oval 1525"/>
              <xdr:cNvSpPr>
                <a:spLocks noChangeArrowheads="1"/>
              </xdr:cNvSpPr>
            </xdr:nvSpPr>
            <xdr:spPr bwMode="auto">
              <a:xfrm>
                <a:off x="187" y="1431"/>
                <a:ext cx="13" cy="13"/>
              </a:xfrm>
              <a:prstGeom prst="ellipse">
                <a:avLst/>
              </a:prstGeom>
              <a:solidFill>
                <a:srgbClr val="00FF00"/>
              </a:solidFill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6072" name="Oval 1526"/>
              <xdr:cNvSpPr>
                <a:spLocks noChangeArrowheads="1"/>
              </xdr:cNvSpPr>
            </xdr:nvSpPr>
            <xdr:spPr bwMode="auto">
              <a:xfrm>
                <a:off x="187" y="1486"/>
                <a:ext cx="13" cy="13"/>
              </a:xfrm>
              <a:prstGeom prst="ellipse">
                <a:avLst/>
              </a:prstGeom>
              <a:solidFill>
                <a:srgbClr val="00FF00"/>
              </a:solidFill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  <xdr:grpSp>
          <xdr:nvGrpSpPr>
            <xdr:cNvPr id="115934" name="Group 1527"/>
            <xdr:cNvGrpSpPr>
              <a:grpSpLocks/>
            </xdr:cNvGrpSpPr>
          </xdr:nvGrpSpPr>
          <xdr:grpSpPr bwMode="auto">
            <a:xfrm>
              <a:off x="123" y="4649"/>
              <a:ext cx="8" cy="67"/>
              <a:chOff x="663" y="1980"/>
              <a:chExt cx="12" cy="179"/>
            </a:xfrm>
          </xdr:grpSpPr>
          <xdr:sp macro="" textlink="">
            <xdr:nvSpPr>
              <xdr:cNvPr id="116060" name="Rectangle 1528"/>
              <xdr:cNvSpPr>
                <a:spLocks noChangeArrowheads="1"/>
              </xdr:cNvSpPr>
            </xdr:nvSpPr>
            <xdr:spPr bwMode="auto">
              <a:xfrm>
                <a:off x="663" y="1980"/>
                <a:ext cx="12" cy="53"/>
              </a:xfrm>
              <a:prstGeom prst="rect">
                <a:avLst/>
              </a:prstGeom>
              <a:solidFill>
                <a:srgbClr val="FF9900"/>
              </a:solidFill>
              <a:ln w="1905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16061" name="Rectangle 1529"/>
              <xdr:cNvSpPr>
                <a:spLocks noChangeArrowheads="1"/>
              </xdr:cNvSpPr>
            </xdr:nvSpPr>
            <xdr:spPr bwMode="auto">
              <a:xfrm>
                <a:off x="663" y="2099"/>
                <a:ext cx="12" cy="60"/>
              </a:xfrm>
              <a:prstGeom prst="rect">
                <a:avLst/>
              </a:prstGeom>
              <a:solidFill>
                <a:srgbClr val="FF9900"/>
              </a:solidFill>
              <a:ln w="1905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16062" name="Line 1530"/>
              <xdr:cNvSpPr>
                <a:spLocks noChangeShapeType="1"/>
              </xdr:cNvSpPr>
            </xdr:nvSpPr>
            <xdr:spPr bwMode="auto">
              <a:xfrm>
                <a:off x="663" y="2017"/>
                <a:ext cx="0" cy="108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6063" name="Line 1531"/>
              <xdr:cNvSpPr>
                <a:spLocks noChangeShapeType="1"/>
              </xdr:cNvSpPr>
            </xdr:nvSpPr>
            <xdr:spPr bwMode="auto">
              <a:xfrm>
                <a:off x="675" y="2017"/>
                <a:ext cx="0" cy="108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6064" name="Rectangle 1532"/>
              <xdr:cNvSpPr>
                <a:spLocks noChangeArrowheads="1"/>
              </xdr:cNvSpPr>
            </xdr:nvSpPr>
            <xdr:spPr bwMode="auto">
              <a:xfrm>
                <a:off x="663" y="1991"/>
                <a:ext cx="12" cy="15"/>
              </a:xfrm>
              <a:prstGeom prst="rect">
                <a:avLst/>
              </a:prstGeom>
              <a:solidFill>
                <a:srgbClr val="FFFFFF"/>
              </a:solidFill>
              <a:ln w="1905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16065" name="Rectangle 1533"/>
              <xdr:cNvSpPr>
                <a:spLocks noChangeArrowheads="1"/>
              </xdr:cNvSpPr>
            </xdr:nvSpPr>
            <xdr:spPr bwMode="auto">
              <a:xfrm>
                <a:off x="663" y="2128"/>
                <a:ext cx="12" cy="15"/>
              </a:xfrm>
              <a:prstGeom prst="rect">
                <a:avLst/>
              </a:prstGeom>
              <a:solidFill>
                <a:srgbClr val="FFFFFF"/>
              </a:solidFill>
              <a:ln w="1905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</xdr:grpSp>
        <xdr:sp macro="" textlink="">
          <xdr:nvSpPr>
            <xdr:cNvPr id="115935" name="Line 1534"/>
            <xdr:cNvSpPr>
              <a:spLocks noChangeShapeType="1"/>
            </xdr:cNvSpPr>
          </xdr:nvSpPr>
          <xdr:spPr bwMode="auto">
            <a:xfrm>
              <a:off x="177" y="4668"/>
              <a:ext cx="0" cy="27"/>
            </a:xfrm>
            <a:prstGeom prst="lin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5936" name="Freeform 1535"/>
            <xdr:cNvSpPr>
              <a:spLocks/>
            </xdr:cNvSpPr>
          </xdr:nvSpPr>
          <xdr:spPr bwMode="auto">
            <a:xfrm>
              <a:off x="131" y="4619"/>
              <a:ext cx="46" cy="52"/>
            </a:xfrm>
            <a:custGeom>
              <a:avLst/>
              <a:gdLst>
                <a:gd name="T0" fmla="*/ 0 w 53"/>
                <a:gd name="T1" fmla="*/ 0 h 74"/>
                <a:gd name="T2" fmla="*/ 3 w 53"/>
                <a:gd name="T3" fmla="*/ 0 h 74"/>
                <a:gd name="T4" fmla="*/ 3 w 53"/>
                <a:gd name="T5" fmla="*/ 1 h 74"/>
                <a:gd name="T6" fmla="*/ 3 w 53"/>
                <a:gd name="T7" fmla="*/ 1 h 74"/>
                <a:gd name="T8" fmla="*/ 3 w 53"/>
                <a:gd name="T9" fmla="*/ 1 h 74"/>
                <a:gd name="T10" fmla="*/ 0 w 53"/>
                <a:gd name="T11" fmla="*/ 1 h 74"/>
                <a:gd name="T12" fmla="*/ 0 w 53"/>
                <a:gd name="T13" fmla="*/ 0 h 74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53"/>
                <a:gd name="T22" fmla="*/ 0 h 74"/>
                <a:gd name="T23" fmla="*/ 53 w 53"/>
                <a:gd name="T24" fmla="*/ 74 h 74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53" h="74">
                  <a:moveTo>
                    <a:pt x="0" y="0"/>
                  </a:moveTo>
                  <a:lnTo>
                    <a:pt x="53" y="0"/>
                  </a:lnTo>
                  <a:lnTo>
                    <a:pt x="53" y="74"/>
                  </a:lnTo>
                  <a:lnTo>
                    <a:pt x="16" y="74"/>
                  </a:lnTo>
                  <a:lnTo>
                    <a:pt x="16" y="65"/>
                  </a:lnTo>
                  <a:lnTo>
                    <a:pt x="0" y="65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FF99"/>
            </a:solidFill>
            <a:ln w="19050" cmpd="sng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5937" name="Freeform 1536"/>
            <xdr:cNvSpPr>
              <a:spLocks/>
            </xdr:cNvSpPr>
          </xdr:nvSpPr>
          <xdr:spPr bwMode="auto">
            <a:xfrm>
              <a:off x="131" y="4692"/>
              <a:ext cx="46" cy="40"/>
            </a:xfrm>
            <a:custGeom>
              <a:avLst/>
              <a:gdLst>
                <a:gd name="T0" fmla="*/ 0 w 53"/>
                <a:gd name="T1" fmla="*/ 1 h 56"/>
                <a:gd name="T2" fmla="*/ 3 w 53"/>
                <a:gd name="T3" fmla="*/ 1 h 56"/>
                <a:gd name="T4" fmla="*/ 3 w 53"/>
                <a:gd name="T5" fmla="*/ 0 h 56"/>
                <a:gd name="T6" fmla="*/ 3 w 53"/>
                <a:gd name="T7" fmla="*/ 0 h 56"/>
                <a:gd name="T8" fmla="*/ 3 w 53"/>
                <a:gd name="T9" fmla="*/ 1 h 56"/>
                <a:gd name="T10" fmla="*/ 0 w 53"/>
                <a:gd name="T11" fmla="*/ 1 h 56"/>
                <a:gd name="T12" fmla="*/ 0 w 53"/>
                <a:gd name="T13" fmla="*/ 1 h 5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53"/>
                <a:gd name="T22" fmla="*/ 0 h 56"/>
                <a:gd name="T23" fmla="*/ 53 w 53"/>
                <a:gd name="T24" fmla="*/ 56 h 56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53" h="56">
                  <a:moveTo>
                    <a:pt x="0" y="56"/>
                  </a:moveTo>
                  <a:lnTo>
                    <a:pt x="53" y="56"/>
                  </a:lnTo>
                  <a:lnTo>
                    <a:pt x="53" y="0"/>
                  </a:lnTo>
                  <a:lnTo>
                    <a:pt x="17" y="0"/>
                  </a:lnTo>
                  <a:lnTo>
                    <a:pt x="17" y="7"/>
                  </a:lnTo>
                  <a:lnTo>
                    <a:pt x="0" y="7"/>
                  </a:lnTo>
                  <a:lnTo>
                    <a:pt x="0" y="56"/>
                  </a:lnTo>
                  <a:close/>
                </a:path>
              </a:pathLst>
            </a:custGeom>
            <a:solidFill>
              <a:srgbClr val="FFFF99"/>
            </a:solidFill>
            <a:ln w="19050" cmpd="sng">
              <a:solidFill>
                <a:srgbClr val="000000"/>
              </a:solidFill>
              <a:round/>
              <a:headEnd/>
              <a:tailEnd/>
            </a:ln>
          </xdr:spPr>
        </xdr:sp>
        <xdr:grpSp>
          <xdr:nvGrpSpPr>
            <xdr:cNvPr id="115938" name="Group 1537"/>
            <xdr:cNvGrpSpPr>
              <a:grpSpLocks/>
            </xdr:cNvGrpSpPr>
          </xdr:nvGrpSpPr>
          <xdr:grpSpPr bwMode="auto">
            <a:xfrm>
              <a:off x="131" y="4654"/>
              <a:ext cx="30" cy="6"/>
              <a:chOff x="385" y="1970"/>
              <a:chExt cx="49" cy="16"/>
            </a:xfrm>
          </xdr:grpSpPr>
          <xdr:sp macro="" textlink="">
            <xdr:nvSpPr>
              <xdr:cNvPr id="116057" name="Rectangle 1538"/>
              <xdr:cNvSpPr>
                <a:spLocks noChangeArrowheads="1"/>
              </xdr:cNvSpPr>
            </xdr:nvSpPr>
            <xdr:spPr bwMode="auto">
              <a:xfrm>
                <a:off x="385" y="1970"/>
                <a:ext cx="45" cy="16"/>
              </a:xfrm>
              <a:prstGeom prst="rect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16058" name="Rectangle 1539"/>
              <xdr:cNvSpPr>
                <a:spLocks noChangeArrowheads="1"/>
              </xdr:cNvSpPr>
            </xdr:nvSpPr>
            <xdr:spPr bwMode="auto">
              <a:xfrm>
                <a:off x="385" y="1973"/>
                <a:ext cx="49" cy="11"/>
              </a:xfrm>
              <a:prstGeom prst="rect">
                <a:avLst/>
              </a:prstGeom>
              <a:solidFill>
                <a:srgbClr val="FFFFFF"/>
              </a:solidFill>
              <a:ln w="1905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16059" name="Line 1540"/>
              <xdr:cNvSpPr>
                <a:spLocks noChangeShapeType="1"/>
              </xdr:cNvSpPr>
            </xdr:nvSpPr>
            <xdr:spPr bwMode="auto">
              <a:xfrm>
                <a:off x="430" y="1971"/>
                <a:ext cx="0" cy="12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  <xdr:grpSp>
          <xdr:nvGrpSpPr>
            <xdr:cNvPr id="115939" name="Group 1541"/>
            <xdr:cNvGrpSpPr>
              <a:grpSpLocks/>
            </xdr:cNvGrpSpPr>
          </xdr:nvGrpSpPr>
          <xdr:grpSpPr bwMode="auto">
            <a:xfrm>
              <a:off x="131" y="4704"/>
              <a:ext cx="30" cy="5"/>
              <a:chOff x="385" y="1970"/>
              <a:chExt cx="49" cy="16"/>
            </a:xfrm>
          </xdr:grpSpPr>
          <xdr:sp macro="" textlink="">
            <xdr:nvSpPr>
              <xdr:cNvPr id="116054" name="Rectangle 1542"/>
              <xdr:cNvSpPr>
                <a:spLocks noChangeArrowheads="1"/>
              </xdr:cNvSpPr>
            </xdr:nvSpPr>
            <xdr:spPr bwMode="auto">
              <a:xfrm>
                <a:off x="385" y="1970"/>
                <a:ext cx="45" cy="16"/>
              </a:xfrm>
              <a:prstGeom prst="rect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16055" name="Rectangle 1543"/>
              <xdr:cNvSpPr>
                <a:spLocks noChangeArrowheads="1"/>
              </xdr:cNvSpPr>
            </xdr:nvSpPr>
            <xdr:spPr bwMode="auto">
              <a:xfrm>
                <a:off x="385" y="1973"/>
                <a:ext cx="49" cy="11"/>
              </a:xfrm>
              <a:prstGeom prst="rect">
                <a:avLst/>
              </a:prstGeom>
              <a:solidFill>
                <a:srgbClr val="FFFFFF"/>
              </a:solidFill>
              <a:ln w="1905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16056" name="Line 1544"/>
              <xdr:cNvSpPr>
                <a:spLocks noChangeShapeType="1"/>
              </xdr:cNvSpPr>
            </xdr:nvSpPr>
            <xdr:spPr bwMode="auto">
              <a:xfrm>
                <a:off x="430" y="1971"/>
                <a:ext cx="0" cy="12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  <xdr:grpSp>
          <xdr:nvGrpSpPr>
            <xdr:cNvPr id="115940" name="Group 1545"/>
            <xdr:cNvGrpSpPr>
              <a:grpSpLocks/>
            </xdr:cNvGrpSpPr>
          </xdr:nvGrpSpPr>
          <xdr:grpSpPr bwMode="auto">
            <a:xfrm>
              <a:off x="118" y="4704"/>
              <a:ext cx="31" cy="5"/>
              <a:chOff x="148" y="1970"/>
              <a:chExt cx="66" cy="26"/>
            </a:xfrm>
          </xdr:grpSpPr>
          <xdr:sp macro="" textlink="">
            <xdr:nvSpPr>
              <xdr:cNvPr id="116050" name="Rectangle 1546"/>
              <xdr:cNvSpPr>
                <a:spLocks noChangeArrowheads="1"/>
              </xdr:cNvSpPr>
            </xdr:nvSpPr>
            <xdr:spPr bwMode="auto">
              <a:xfrm rot="5400000" flipH="1" flipV="1">
                <a:off x="142" y="1976"/>
                <a:ext cx="26" cy="13"/>
              </a:xfrm>
              <a:prstGeom prst="rect">
                <a:avLst/>
              </a:prstGeom>
              <a:solidFill>
                <a:srgbClr val="C0C0C0"/>
              </a:solidFill>
              <a:ln w="1905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16051" name="Rectangle 1547"/>
              <xdr:cNvSpPr>
                <a:spLocks noChangeArrowheads="1"/>
              </xdr:cNvSpPr>
            </xdr:nvSpPr>
            <xdr:spPr bwMode="auto">
              <a:xfrm rot="5400000" flipH="1" flipV="1">
                <a:off x="179" y="1957"/>
                <a:ext cx="17" cy="53"/>
              </a:xfrm>
              <a:prstGeom prst="rect">
                <a:avLst/>
              </a:prstGeom>
              <a:solidFill>
                <a:srgbClr val="C0C0C0"/>
              </a:solidFill>
              <a:ln w="1905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16052" name="Line 1548"/>
              <xdr:cNvSpPr>
                <a:spLocks noChangeShapeType="1"/>
              </xdr:cNvSpPr>
            </xdr:nvSpPr>
            <xdr:spPr bwMode="auto">
              <a:xfrm rot="5400000">
                <a:off x="188" y="1952"/>
                <a:ext cx="0" cy="52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6053" name="Line 1549"/>
              <xdr:cNvSpPr>
                <a:spLocks noChangeShapeType="1"/>
              </xdr:cNvSpPr>
            </xdr:nvSpPr>
            <xdr:spPr bwMode="auto">
              <a:xfrm rot="5400000">
                <a:off x="187" y="1962"/>
                <a:ext cx="0" cy="52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  <xdr:grpSp>
          <xdr:nvGrpSpPr>
            <xdr:cNvPr id="115941" name="Group 1550"/>
            <xdr:cNvGrpSpPr>
              <a:grpSpLocks/>
            </xdr:cNvGrpSpPr>
          </xdr:nvGrpSpPr>
          <xdr:grpSpPr bwMode="auto">
            <a:xfrm>
              <a:off x="118" y="4654"/>
              <a:ext cx="31" cy="6"/>
              <a:chOff x="148" y="1970"/>
              <a:chExt cx="66" cy="26"/>
            </a:xfrm>
          </xdr:grpSpPr>
          <xdr:sp macro="" textlink="">
            <xdr:nvSpPr>
              <xdr:cNvPr id="116046" name="Rectangle 1551"/>
              <xdr:cNvSpPr>
                <a:spLocks noChangeArrowheads="1"/>
              </xdr:cNvSpPr>
            </xdr:nvSpPr>
            <xdr:spPr bwMode="auto">
              <a:xfrm rot="5400000" flipH="1" flipV="1">
                <a:off x="142" y="1976"/>
                <a:ext cx="26" cy="13"/>
              </a:xfrm>
              <a:prstGeom prst="rect">
                <a:avLst/>
              </a:prstGeom>
              <a:solidFill>
                <a:srgbClr val="C0C0C0"/>
              </a:solidFill>
              <a:ln w="1905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16047" name="Rectangle 1552"/>
              <xdr:cNvSpPr>
                <a:spLocks noChangeArrowheads="1"/>
              </xdr:cNvSpPr>
            </xdr:nvSpPr>
            <xdr:spPr bwMode="auto">
              <a:xfrm rot="5400000" flipH="1" flipV="1">
                <a:off x="179" y="1957"/>
                <a:ext cx="17" cy="53"/>
              </a:xfrm>
              <a:prstGeom prst="rect">
                <a:avLst/>
              </a:prstGeom>
              <a:solidFill>
                <a:srgbClr val="C0C0C0"/>
              </a:solidFill>
              <a:ln w="1905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16048" name="Line 1553"/>
              <xdr:cNvSpPr>
                <a:spLocks noChangeShapeType="1"/>
              </xdr:cNvSpPr>
            </xdr:nvSpPr>
            <xdr:spPr bwMode="auto">
              <a:xfrm rot="5400000">
                <a:off x="188" y="1952"/>
                <a:ext cx="0" cy="52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6049" name="Line 1554"/>
              <xdr:cNvSpPr>
                <a:spLocks noChangeShapeType="1"/>
              </xdr:cNvSpPr>
            </xdr:nvSpPr>
            <xdr:spPr bwMode="auto">
              <a:xfrm rot="5400000">
                <a:off x="187" y="1962"/>
                <a:ext cx="0" cy="52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  <xdr:sp macro="" textlink="">
          <xdr:nvSpPr>
            <xdr:cNvPr id="115942" name="Line 1555"/>
            <xdr:cNvSpPr>
              <a:spLocks noChangeShapeType="1"/>
            </xdr:cNvSpPr>
          </xdr:nvSpPr>
          <xdr:spPr bwMode="auto">
            <a:xfrm>
              <a:off x="116" y="4657"/>
              <a:ext cx="51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prstDash val="lgDashDot"/>
              <a:round/>
              <a:headEnd/>
              <a:tailEnd/>
            </a:ln>
          </xdr:spPr>
        </xdr:sp>
        <xdr:sp macro="" textlink="">
          <xdr:nvSpPr>
            <xdr:cNvPr id="115943" name="Line 1556"/>
            <xdr:cNvSpPr>
              <a:spLocks noChangeShapeType="1"/>
            </xdr:cNvSpPr>
          </xdr:nvSpPr>
          <xdr:spPr bwMode="auto">
            <a:xfrm>
              <a:off x="116" y="4707"/>
              <a:ext cx="51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prstDash val="lgDashDot"/>
              <a:round/>
              <a:headEnd/>
              <a:tailEnd/>
            </a:ln>
          </xdr:spPr>
        </xdr:sp>
        <xdr:grpSp>
          <xdr:nvGrpSpPr>
            <xdr:cNvPr id="115944" name="Group 1557"/>
            <xdr:cNvGrpSpPr>
              <a:grpSpLocks/>
            </xdr:cNvGrpSpPr>
          </xdr:nvGrpSpPr>
          <xdr:grpSpPr bwMode="auto">
            <a:xfrm>
              <a:off x="144" y="4723"/>
              <a:ext cx="14" cy="23"/>
              <a:chOff x="591" y="669"/>
              <a:chExt cx="22" cy="41"/>
            </a:xfrm>
          </xdr:grpSpPr>
          <xdr:grpSp>
            <xdr:nvGrpSpPr>
              <xdr:cNvPr id="116042" name="Group 1558"/>
              <xdr:cNvGrpSpPr>
                <a:grpSpLocks/>
              </xdr:cNvGrpSpPr>
            </xdr:nvGrpSpPr>
            <xdr:grpSpPr bwMode="auto">
              <a:xfrm flipV="1">
                <a:off x="591" y="669"/>
                <a:ext cx="22" cy="41"/>
                <a:chOff x="584" y="356"/>
                <a:chExt cx="20" cy="45"/>
              </a:xfrm>
            </xdr:grpSpPr>
            <xdr:sp macro="" textlink="">
              <xdr:nvSpPr>
                <xdr:cNvPr id="116044" name="Rectangle 1559"/>
                <xdr:cNvSpPr>
                  <a:spLocks noChangeArrowheads="1"/>
                </xdr:cNvSpPr>
              </xdr:nvSpPr>
              <xdr:spPr bwMode="auto">
                <a:xfrm>
                  <a:off x="584" y="356"/>
                  <a:ext cx="20" cy="13"/>
                </a:xfrm>
                <a:prstGeom prst="rect">
                  <a:avLst/>
                </a:prstGeom>
                <a:solidFill>
                  <a:srgbClr val="808080"/>
                </a:solidFill>
                <a:ln w="19050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</xdr:sp>
            <xdr:sp macro="" textlink="">
              <xdr:nvSpPr>
                <xdr:cNvPr id="116045" name="Rectangle 1560"/>
                <xdr:cNvSpPr>
                  <a:spLocks noChangeArrowheads="1"/>
                </xdr:cNvSpPr>
              </xdr:nvSpPr>
              <xdr:spPr bwMode="auto">
                <a:xfrm>
                  <a:off x="588" y="369"/>
                  <a:ext cx="12" cy="32"/>
                </a:xfrm>
                <a:prstGeom prst="rect">
                  <a:avLst/>
                </a:prstGeom>
                <a:solidFill>
                  <a:srgbClr val="808080"/>
                </a:solidFill>
                <a:ln w="19050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</xdr:sp>
          </xdr:grpSp>
          <xdr:sp macro="" textlink="">
            <xdr:nvSpPr>
              <xdr:cNvPr id="116043" name="Rectangle 1561"/>
              <xdr:cNvSpPr>
                <a:spLocks noChangeArrowheads="1"/>
              </xdr:cNvSpPr>
            </xdr:nvSpPr>
            <xdr:spPr bwMode="auto">
              <a:xfrm>
                <a:off x="595" y="701"/>
                <a:ext cx="12" cy="8"/>
              </a:xfrm>
              <a:prstGeom prst="rect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</xdr:grpSp>
        <xdr:sp macro="" textlink="">
          <xdr:nvSpPr>
            <xdr:cNvPr id="115945" name="Rectangle 1562"/>
            <xdr:cNvSpPr>
              <a:spLocks noChangeArrowheads="1"/>
            </xdr:cNvSpPr>
          </xdr:nvSpPr>
          <xdr:spPr bwMode="auto">
            <a:xfrm>
              <a:off x="153" y="4676"/>
              <a:ext cx="87" cy="11"/>
            </a:xfrm>
            <a:prstGeom prst="rect">
              <a:avLst/>
            </a:prstGeom>
            <a:solidFill>
              <a:srgbClr val="99CCFF"/>
            </a:solidFill>
            <a:ln w="19050">
              <a:solidFill>
                <a:srgbClr val="000000"/>
              </a:solidFill>
              <a:miter lim="800000"/>
              <a:headEnd/>
              <a:tailEnd/>
            </a:ln>
          </xdr:spPr>
        </xdr:sp>
        <xdr:grpSp>
          <xdr:nvGrpSpPr>
            <xdr:cNvPr id="115946" name="Group 1563"/>
            <xdr:cNvGrpSpPr>
              <a:grpSpLocks/>
            </xdr:cNvGrpSpPr>
          </xdr:nvGrpSpPr>
          <xdr:grpSpPr bwMode="auto">
            <a:xfrm>
              <a:off x="175" y="4672"/>
              <a:ext cx="39" cy="21"/>
              <a:chOff x="100" y="4012"/>
              <a:chExt cx="62" cy="52"/>
            </a:xfrm>
          </xdr:grpSpPr>
          <xdr:sp macro="" textlink="">
            <xdr:nvSpPr>
              <xdr:cNvPr id="116026" name="Freeform 1564"/>
              <xdr:cNvSpPr>
                <a:spLocks/>
              </xdr:cNvSpPr>
            </xdr:nvSpPr>
            <xdr:spPr bwMode="auto">
              <a:xfrm>
                <a:off x="100" y="4012"/>
                <a:ext cx="12" cy="11"/>
              </a:xfrm>
              <a:custGeom>
                <a:avLst/>
                <a:gdLst>
                  <a:gd name="T0" fmla="*/ 0 w 24"/>
                  <a:gd name="T1" fmla="*/ 0 h 20"/>
                  <a:gd name="T2" fmla="*/ 0 w 24"/>
                  <a:gd name="T3" fmla="*/ 1 h 20"/>
                  <a:gd name="T4" fmla="*/ 1 w 24"/>
                  <a:gd name="T5" fmla="*/ 1 h 20"/>
                  <a:gd name="T6" fmla="*/ 1 w 24"/>
                  <a:gd name="T7" fmla="*/ 1 h 20"/>
                  <a:gd name="T8" fmla="*/ 1 w 24"/>
                  <a:gd name="T9" fmla="*/ 1 h 20"/>
                  <a:gd name="T10" fmla="*/ 1 w 24"/>
                  <a:gd name="T11" fmla="*/ 0 h 20"/>
                  <a:gd name="T12" fmla="*/ 0 w 24"/>
                  <a:gd name="T13" fmla="*/ 0 h 20"/>
                  <a:gd name="T14" fmla="*/ 0 60000 65536"/>
                  <a:gd name="T15" fmla="*/ 0 60000 65536"/>
                  <a:gd name="T16" fmla="*/ 0 60000 65536"/>
                  <a:gd name="T17" fmla="*/ 0 60000 65536"/>
                  <a:gd name="T18" fmla="*/ 0 60000 65536"/>
                  <a:gd name="T19" fmla="*/ 0 60000 65536"/>
                  <a:gd name="T20" fmla="*/ 0 60000 65536"/>
                  <a:gd name="T21" fmla="*/ 0 w 24"/>
                  <a:gd name="T22" fmla="*/ 0 h 20"/>
                  <a:gd name="T23" fmla="*/ 24 w 24"/>
                  <a:gd name="T24" fmla="*/ 20 h 20"/>
                </a:gdLst>
                <a:ahLst/>
                <a:cxnLst>
                  <a:cxn ang="T14">
                    <a:pos x="T0" y="T1"/>
                  </a:cxn>
                  <a:cxn ang="T15">
                    <a:pos x="T2" y="T3"/>
                  </a:cxn>
                  <a:cxn ang="T16">
                    <a:pos x="T4" y="T5"/>
                  </a:cxn>
                  <a:cxn ang="T17">
                    <a:pos x="T6" y="T7"/>
                  </a:cxn>
                  <a:cxn ang="T18">
                    <a:pos x="T8" y="T9"/>
                  </a:cxn>
                  <a:cxn ang="T19">
                    <a:pos x="T10" y="T11"/>
                  </a:cxn>
                  <a:cxn ang="T20">
                    <a:pos x="T12" y="T13"/>
                  </a:cxn>
                </a:cxnLst>
                <a:rect l="T21" t="T22" r="T23" b="T24"/>
                <a:pathLst>
                  <a:path w="24" h="20">
                    <a:moveTo>
                      <a:pt x="0" y="0"/>
                    </a:moveTo>
                    <a:lnTo>
                      <a:pt x="0" y="20"/>
                    </a:lnTo>
                    <a:lnTo>
                      <a:pt x="24" y="20"/>
                    </a:lnTo>
                    <a:lnTo>
                      <a:pt x="24" y="12"/>
                    </a:lnTo>
                    <a:lnTo>
                      <a:pt x="9" y="12"/>
                    </a:lnTo>
                    <a:lnTo>
                      <a:pt x="9" y="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FF0000"/>
              </a:solidFill>
              <a:ln w="19050" cmpd="sng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6027" name="Freeform 1565"/>
              <xdr:cNvSpPr>
                <a:spLocks/>
              </xdr:cNvSpPr>
            </xdr:nvSpPr>
            <xdr:spPr bwMode="auto">
              <a:xfrm flipV="1">
                <a:off x="100" y="4053"/>
                <a:ext cx="12" cy="9"/>
              </a:xfrm>
              <a:custGeom>
                <a:avLst/>
                <a:gdLst>
                  <a:gd name="T0" fmla="*/ 0 w 24"/>
                  <a:gd name="T1" fmla="*/ 0 h 20"/>
                  <a:gd name="T2" fmla="*/ 0 w 24"/>
                  <a:gd name="T3" fmla="*/ 0 h 20"/>
                  <a:gd name="T4" fmla="*/ 1 w 24"/>
                  <a:gd name="T5" fmla="*/ 0 h 20"/>
                  <a:gd name="T6" fmla="*/ 1 w 24"/>
                  <a:gd name="T7" fmla="*/ 0 h 20"/>
                  <a:gd name="T8" fmla="*/ 1 w 24"/>
                  <a:gd name="T9" fmla="*/ 0 h 20"/>
                  <a:gd name="T10" fmla="*/ 1 w 24"/>
                  <a:gd name="T11" fmla="*/ 0 h 20"/>
                  <a:gd name="T12" fmla="*/ 0 w 24"/>
                  <a:gd name="T13" fmla="*/ 0 h 20"/>
                  <a:gd name="T14" fmla="*/ 0 60000 65536"/>
                  <a:gd name="T15" fmla="*/ 0 60000 65536"/>
                  <a:gd name="T16" fmla="*/ 0 60000 65536"/>
                  <a:gd name="T17" fmla="*/ 0 60000 65536"/>
                  <a:gd name="T18" fmla="*/ 0 60000 65536"/>
                  <a:gd name="T19" fmla="*/ 0 60000 65536"/>
                  <a:gd name="T20" fmla="*/ 0 60000 65536"/>
                  <a:gd name="T21" fmla="*/ 0 w 24"/>
                  <a:gd name="T22" fmla="*/ 0 h 20"/>
                  <a:gd name="T23" fmla="*/ 24 w 24"/>
                  <a:gd name="T24" fmla="*/ 20 h 20"/>
                </a:gdLst>
                <a:ahLst/>
                <a:cxnLst>
                  <a:cxn ang="T14">
                    <a:pos x="T0" y="T1"/>
                  </a:cxn>
                  <a:cxn ang="T15">
                    <a:pos x="T2" y="T3"/>
                  </a:cxn>
                  <a:cxn ang="T16">
                    <a:pos x="T4" y="T5"/>
                  </a:cxn>
                  <a:cxn ang="T17">
                    <a:pos x="T6" y="T7"/>
                  </a:cxn>
                  <a:cxn ang="T18">
                    <a:pos x="T8" y="T9"/>
                  </a:cxn>
                  <a:cxn ang="T19">
                    <a:pos x="T10" y="T11"/>
                  </a:cxn>
                  <a:cxn ang="T20">
                    <a:pos x="T12" y="T13"/>
                  </a:cxn>
                </a:cxnLst>
                <a:rect l="T21" t="T22" r="T23" b="T24"/>
                <a:pathLst>
                  <a:path w="24" h="20">
                    <a:moveTo>
                      <a:pt x="0" y="0"/>
                    </a:moveTo>
                    <a:lnTo>
                      <a:pt x="0" y="20"/>
                    </a:lnTo>
                    <a:lnTo>
                      <a:pt x="24" y="20"/>
                    </a:lnTo>
                    <a:lnTo>
                      <a:pt x="24" y="12"/>
                    </a:lnTo>
                    <a:lnTo>
                      <a:pt x="9" y="12"/>
                    </a:lnTo>
                    <a:lnTo>
                      <a:pt x="9" y="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FF0000"/>
              </a:solidFill>
              <a:ln w="19050" cmpd="sng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6028" name="Freeform 1566"/>
              <xdr:cNvSpPr>
                <a:spLocks/>
              </xdr:cNvSpPr>
            </xdr:nvSpPr>
            <xdr:spPr bwMode="auto">
              <a:xfrm flipH="1" flipV="1">
                <a:off x="151" y="4053"/>
                <a:ext cx="11" cy="9"/>
              </a:xfrm>
              <a:custGeom>
                <a:avLst/>
                <a:gdLst>
                  <a:gd name="T0" fmla="*/ 0 w 24"/>
                  <a:gd name="T1" fmla="*/ 0 h 20"/>
                  <a:gd name="T2" fmla="*/ 0 w 24"/>
                  <a:gd name="T3" fmla="*/ 0 h 20"/>
                  <a:gd name="T4" fmla="*/ 0 w 24"/>
                  <a:gd name="T5" fmla="*/ 0 h 20"/>
                  <a:gd name="T6" fmla="*/ 0 w 24"/>
                  <a:gd name="T7" fmla="*/ 0 h 20"/>
                  <a:gd name="T8" fmla="*/ 0 w 24"/>
                  <a:gd name="T9" fmla="*/ 0 h 20"/>
                  <a:gd name="T10" fmla="*/ 0 w 24"/>
                  <a:gd name="T11" fmla="*/ 0 h 20"/>
                  <a:gd name="T12" fmla="*/ 0 w 24"/>
                  <a:gd name="T13" fmla="*/ 0 h 20"/>
                  <a:gd name="T14" fmla="*/ 0 60000 65536"/>
                  <a:gd name="T15" fmla="*/ 0 60000 65536"/>
                  <a:gd name="T16" fmla="*/ 0 60000 65536"/>
                  <a:gd name="T17" fmla="*/ 0 60000 65536"/>
                  <a:gd name="T18" fmla="*/ 0 60000 65536"/>
                  <a:gd name="T19" fmla="*/ 0 60000 65536"/>
                  <a:gd name="T20" fmla="*/ 0 60000 65536"/>
                  <a:gd name="T21" fmla="*/ 0 w 24"/>
                  <a:gd name="T22" fmla="*/ 0 h 20"/>
                  <a:gd name="T23" fmla="*/ 24 w 24"/>
                  <a:gd name="T24" fmla="*/ 20 h 20"/>
                </a:gdLst>
                <a:ahLst/>
                <a:cxnLst>
                  <a:cxn ang="T14">
                    <a:pos x="T0" y="T1"/>
                  </a:cxn>
                  <a:cxn ang="T15">
                    <a:pos x="T2" y="T3"/>
                  </a:cxn>
                  <a:cxn ang="T16">
                    <a:pos x="T4" y="T5"/>
                  </a:cxn>
                  <a:cxn ang="T17">
                    <a:pos x="T6" y="T7"/>
                  </a:cxn>
                  <a:cxn ang="T18">
                    <a:pos x="T8" y="T9"/>
                  </a:cxn>
                  <a:cxn ang="T19">
                    <a:pos x="T10" y="T11"/>
                  </a:cxn>
                  <a:cxn ang="T20">
                    <a:pos x="T12" y="T13"/>
                  </a:cxn>
                </a:cxnLst>
                <a:rect l="T21" t="T22" r="T23" b="T24"/>
                <a:pathLst>
                  <a:path w="24" h="20">
                    <a:moveTo>
                      <a:pt x="0" y="0"/>
                    </a:moveTo>
                    <a:lnTo>
                      <a:pt x="0" y="20"/>
                    </a:lnTo>
                    <a:lnTo>
                      <a:pt x="24" y="20"/>
                    </a:lnTo>
                    <a:lnTo>
                      <a:pt x="24" y="12"/>
                    </a:lnTo>
                    <a:lnTo>
                      <a:pt x="9" y="12"/>
                    </a:lnTo>
                    <a:lnTo>
                      <a:pt x="9" y="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FF0000"/>
              </a:solidFill>
              <a:ln w="19050" cmpd="sng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6029" name="Freeform 1567"/>
              <xdr:cNvSpPr>
                <a:spLocks/>
              </xdr:cNvSpPr>
            </xdr:nvSpPr>
            <xdr:spPr bwMode="auto">
              <a:xfrm flipH="1">
                <a:off x="151" y="4014"/>
                <a:ext cx="11" cy="10"/>
              </a:xfrm>
              <a:custGeom>
                <a:avLst/>
                <a:gdLst>
                  <a:gd name="T0" fmla="*/ 0 w 24"/>
                  <a:gd name="T1" fmla="*/ 0 h 20"/>
                  <a:gd name="T2" fmla="*/ 0 w 24"/>
                  <a:gd name="T3" fmla="*/ 1 h 20"/>
                  <a:gd name="T4" fmla="*/ 0 w 24"/>
                  <a:gd name="T5" fmla="*/ 1 h 20"/>
                  <a:gd name="T6" fmla="*/ 0 w 24"/>
                  <a:gd name="T7" fmla="*/ 1 h 20"/>
                  <a:gd name="T8" fmla="*/ 0 w 24"/>
                  <a:gd name="T9" fmla="*/ 1 h 20"/>
                  <a:gd name="T10" fmla="*/ 0 w 24"/>
                  <a:gd name="T11" fmla="*/ 0 h 20"/>
                  <a:gd name="T12" fmla="*/ 0 w 24"/>
                  <a:gd name="T13" fmla="*/ 0 h 20"/>
                  <a:gd name="T14" fmla="*/ 0 60000 65536"/>
                  <a:gd name="T15" fmla="*/ 0 60000 65536"/>
                  <a:gd name="T16" fmla="*/ 0 60000 65536"/>
                  <a:gd name="T17" fmla="*/ 0 60000 65536"/>
                  <a:gd name="T18" fmla="*/ 0 60000 65536"/>
                  <a:gd name="T19" fmla="*/ 0 60000 65536"/>
                  <a:gd name="T20" fmla="*/ 0 60000 65536"/>
                  <a:gd name="T21" fmla="*/ 0 w 24"/>
                  <a:gd name="T22" fmla="*/ 0 h 20"/>
                  <a:gd name="T23" fmla="*/ 24 w 24"/>
                  <a:gd name="T24" fmla="*/ 20 h 20"/>
                </a:gdLst>
                <a:ahLst/>
                <a:cxnLst>
                  <a:cxn ang="T14">
                    <a:pos x="T0" y="T1"/>
                  </a:cxn>
                  <a:cxn ang="T15">
                    <a:pos x="T2" y="T3"/>
                  </a:cxn>
                  <a:cxn ang="T16">
                    <a:pos x="T4" y="T5"/>
                  </a:cxn>
                  <a:cxn ang="T17">
                    <a:pos x="T6" y="T7"/>
                  </a:cxn>
                  <a:cxn ang="T18">
                    <a:pos x="T8" y="T9"/>
                  </a:cxn>
                  <a:cxn ang="T19">
                    <a:pos x="T10" y="T11"/>
                  </a:cxn>
                  <a:cxn ang="T20">
                    <a:pos x="T12" y="T13"/>
                  </a:cxn>
                </a:cxnLst>
                <a:rect l="T21" t="T22" r="T23" b="T24"/>
                <a:pathLst>
                  <a:path w="24" h="20">
                    <a:moveTo>
                      <a:pt x="0" y="0"/>
                    </a:moveTo>
                    <a:lnTo>
                      <a:pt x="0" y="20"/>
                    </a:lnTo>
                    <a:lnTo>
                      <a:pt x="24" y="20"/>
                    </a:lnTo>
                    <a:lnTo>
                      <a:pt x="24" y="12"/>
                    </a:lnTo>
                    <a:lnTo>
                      <a:pt x="9" y="12"/>
                    </a:lnTo>
                    <a:lnTo>
                      <a:pt x="9" y="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FF0000"/>
              </a:solidFill>
              <a:ln w="19050" cmpd="sng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6030" name="Oval 1568"/>
              <xdr:cNvSpPr>
                <a:spLocks noChangeArrowheads="1"/>
              </xdr:cNvSpPr>
            </xdr:nvSpPr>
            <xdr:spPr bwMode="auto">
              <a:xfrm>
                <a:off x="106" y="4059"/>
                <a:ext cx="6" cy="5"/>
              </a:xfrm>
              <a:prstGeom prst="ellipse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6031" name="Oval 1569"/>
              <xdr:cNvSpPr>
                <a:spLocks noChangeArrowheads="1"/>
              </xdr:cNvSpPr>
            </xdr:nvSpPr>
            <xdr:spPr bwMode="auto">
              <a:xfrm>
                <a:off x="151" y="4059"/>
                <a:ext cx="6" cy="5"/>
              </a:xfrm>
              <a:prstGeom prst="ellipse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6032" name="Oval 1570"/>
              <xdr:cNvSpPr>
                <a:spLocks noChangeArrowheads="1"/>
              </xdr:cNvSpPr>
            </xdr:nvSpPr>
            <xdr:spPr bwMode="auto">
              <a:xfrm>
                <a:off x="116" y="4059"/>
                <a:ext cx="6" cy="5"/>
              </a:xfrm>
              <a:prstGeom prst="ellipse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6033" name="Oval 1571"/>
              <xdr:cNvSpPr>
                <a:spLocks noChangeArrowheads="1"/>
              </xdr:cNvSpPr>
            </xdr:nvSpPr>
            <xdr:spPr bwMode="auto">
              <a:xfrm>
                <a:off x="125" y="4059"/>
                <a:ext cx="6" cy="5"/>
              </a:xfrm>
              <a:prstGeom prst="ellipse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6034" name="Oval 1572"/>
              <xdr:cNvSpPr>
                <a:spLocks noChangeArrowheads="1"/>
              </xdr:cNvSpPr>
            </xdr:nvSpPr>
            <xdr:spPr bwMode="auto">
              <a:xfrm>
                <a:off x="134" y="4059"/>
                <a:ext cx="6" cy="5"/>
              </a:xfrm>
              <a:prstGeom prst="ellipse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6035" name="Oval 1573"/>
              <xdr:cNvSpPr>
                <a:spLocks noChangeArrowheads="1"/>
              </xdr:cNvSpPr>
            </xdr:nvSpPr>
            <xdr:spPr bwMode="auto">
              <a:xfrm>
                <a:off x="143" y="4059"/>
                <a:ext cx="6" cy="5"/>
              </a:xfrm>
              <a:prstGeom prst="ellipse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6036" name="Oval 1574"/>
              <xdr:cNvSpPr>
                <a:spLocks noChangeArrowheads="1"/>
              </xdr:cNvSpPr>
            </xdr:nvSpPr>
            <xdr:spPr bwMode="auto">
              <a:xfrm>
                <a:off x="105" y="4013"/>
                <a:ext cx="6" cy="5"/>
              </a:xfrm>
              <a:prstGeom prst="ellipse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6037" name="Oval 1575"/>
              <xdr:cNvSpPr>
                <a:spLocks noChangeArrowheads="1"/>
              </xdr:cNvSpPr>
            </xdr:nvSpPr>
            <xdr:spPr bwMode="auto">
              <a:xfrm>
                <a:off x="150" y="4013"/>
                <a:ext cx="6" cy="5"/>
              </a:xfrm>
              <a:prstGeom prst="ellipse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6038" name="Oval 1576"/>
              <xdr:cNvSpPr>
                <a:spLocks noChangeArrowheads="1"/>
              </xdr:cNvSpPr>
            </xdr:nvSpPr>
            <xdr:spPr bwMode="auto">
              <a:xfrm>
                <a:off x="115" y="4013"/>
                <a:ext cx="6" cy="5"/>
              </a:xfrm>
              <a:prstGeom prst="ellipse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6039" name="Oval 1577"/>
              <xdr:cNvSpPr>
                <a:spLocks noChangeArrowheads="1"/>
              </xdr:cNvSpPr>
            </xdr:nvSpPr>
            <xdr:spPr bwMode="auto">
              <a:xfrm>
                <a:off x="124" y="4013"/>
                <a:ext cx="6" cy="5"/>
              </a:xfrm>
              <a:prstGeom prst="ellipse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6040" name="Oval 1578"/>
              <xdr:cNvSpPr>
                <a:spLocks noChangeArrowheads="1"/>
              </xdr:cNvSpPr>
            </xdr:nvSpPr>
            <xdr:spPr bwMode="auto">
              <a:xfrm>
                <a:off x="133" y="4013"/>
                <a:ext cx="6" cy="5"/>
              </a:xfrm>
              <a:prstGeom prst="ellipse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6041" name="Oval 1579"/>
              <xdr:cNvSpPr>
                <a:spLocks noChangeArrowheads="1"/>
              </xdr:cNvSpPr>
            </xdr:nvSpPr>
            <xdr:spPr bwMode="auto">
              <a:xfrm>
                <a:off x="142" y="4013"/>
                <a:ext cx="6" cy="5"/>
              </a:xfrm>
              <a:prstGeom prst="ellipse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  <xdr:sp macro="" textlink="">
          <xdr:nvSpPr>
            <xdr:cNvPr id="115947" name="Rectangle 1580"/>
            <xdr:cNvSpPr>
              <a:spLocks noChangeArrowheads="1"/>
            </xdr:cNvSpPr>
          </xdr:nvSpPr>
          <xdr:spPr bwMode="auto">
            <a:xfrm>
              <a:off x="120" y="4677"/>
              <a:ext cx="33" cy="10"/>
            </a:xfrm>
            <a:prstGeom prst="rect">
              <a:avLst/>
            </a:prstGeom>
            <a:solidFill>
              <a:srgbClr val="99CCFF"/>
            </a:solidFill>
            <a:ln w="19050">
              <a:solidFill>
                <a:srgbClr val="000000"/>
              </a:solidFill>
              <a:miter lim="800000"/>
              <a:headEnd/>
              <a:tailEnd/>
            </a:ln>
          </xdr:spPr>
        </xdr:sp>
        <xdr:grpSp>
          <xdr:nvGrpSpPr>
            <xdr:cNvPr id="115948" name="Group 1581"/>
            <xdr:cNvGrpSpPr>
              <a:grpSpLocks/>
            </xdr:cNvGrpSpPr>
          </xdr:nvGrpSpPr>
          <xdr:grpSpPr bwMode="auto">
            <a:xfrm>
              <a:off x="500" y="4724"/>
              <a:ext cx="14" cy="23"/>
              <a:chOff x="591" y="669"/>
              <a:chExt cx="22" cy="41"/>
            </a:xfrm>
          </xdr:grpSpPr>
          <xdr:grpSp>
            <xdr:nvGrpSpPr>
              <xdr:cNvPr id="116022" name="Group 1582"/>
              <xdr:cNvGrpSpPr>
                <a:grpSpLocks/>
              </xdr:cNvGrpSpPr>
            </xdr:nvGrpSpPr>
            <xdr:grpSpPr bwMode="auto">
              <a:xfrm flipV="1">
                <a:off x="591" y="669"/>
                <a:ext cx="22" cy="41"/>
                <a:chOff x="584" y="356"/>
                <a:chExt cx="20" cy="45"/>
              </a:xfrm>
            </xdr:grpSpPr>
            <xdr:sp macro="" textlink="">
              <xdr:nvSpPr>
                <xdr:cNvPr id="116024" name="Rectangle 1583"/>
                <xdr:cNvSpPr>
                  <a:spLocks noChangeArrowheads="1"/>
                </xdr:cNvSpPr>
              </xdr:nvSpPr>
              <xdr:spPr bwMode="auto">
                <a:xfrm>
                  <a:off x="584" y="356"/>
                  <a:ext cx="20" cy="13"/>
                </a:xfrm>
                <a:prstGeom prst="rect">
                  <a:avLst/>
                </a:prstGeom>
                <a:solidFill>
                  <a:srgbClr val="808080"/>
                </a:solidFill>
                <a:ln w="19050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</xdr:sp>
            <xdr:sp macro="" textlink="">
              <xdr:nvSpPr>
                <xdr:cNvPr id="116025" name="Rectangle 1584"/>
                <xdr:cNvSpPr>
                  <a:spLocks noChangeArrowheads="1"/>
                </xdr:cNvSpPr>
              </xdr:nvSpPr>
              <xdr:spPr bwMode="auto">
                <a:xfrm>
                  <a:off x="588" y="369"/>
                  <a:ext cx="12" cy="32"/>
                </a:xfrm>
                <a:prstGeom prst="rect">
                  <a:avLst/>
                </a:prstGeom>
                <a:solidFill>
                  <a:srgbClr val="808080"/>
                </a:solidFill>
                <a:ln w="19050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</xdr:sp>
          </xdr:grpSp>
          <xdr:sp macro="" textlink="">
            <xdr:nvSpPr>
              <xdr:cNvPr id="116023" name="Rectangle 1585"/>
              <xdr:cNvSpPr>
                <a:spLocks noChangeArrowheads="1"/>
              </xdr:cNvSpPr>
            </xdr:nvSpPr>
            <xdr:spPr bwMode="auto">
              <a:xfrm>
                <a:off x="595" y="701"/>
                <a:ext cx="12" cy="8"/>
              </a:xfrm>
              <a:prstGeom prst="rect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</xdr:grpSp>
        <xdr:grpSp>
          <xdr:nvGrpSpPr>
            <xdr:cNvPr id="115949" name="Group 1586"/>
            <xdr:cNvGrpSpPr>
              <a:grpSpLocks/>
            </xdr:cNvGrpSpPr>
          </xdr:nvGrpSpPr>
          <xdr:grpSpPr bwMode="auto">
            <a:xfrm>
              <a:off x="447" y="4672"/>
              <a:ext cx="39" cy="21"/>
              <a:chOff x="100" y="4012"/>
              <a:chExt cx="62" cy="52"/>
            </a:xfrm>
          </xdr:grpSpPr>
          <xdr:sp macro="" textlink="">
            <xdr:nvSpPr>
              <xdr:cNvPr id="116006" name="Freeform 1587"/>
              <xdr:cNvSpPr>
                <a:spLocks/>
              </xdr:cNvSpPr>
            </xdr:nvSpPr>
            <xdr:spPr bwMode="auto">
              <a:xfrm>
                <a:off x="100" y="4012"/>
                <a:ext cx="12" cy="11"/>
              </a:xfrm>
              <a:custGeom>
                <a:avLst/>
                <a:gdLst>
                  <a:gd name="T0" fmla="*/ 0 w 24"/>
                  <a:gd name="T1" fmla="*/ 0 h 20"/>
                  <a:gd name="T2" fmla="*/ 0 w 24"/>
                  <a:gd name="T3" fmla="*/ 1 h 20"/>
                  <a:gd name="T4" fmla="*/ 1 w 24"/>
                  <a:gd name="T5" fmla="*/ 1 h 20"/>
                  <a:gd name="T6" fmla="*/ 1 w 24"/>
                  <a:gd name="T7" fmla="*/ 1 h 20"/>
                  <a:gd name="T8" fmla="*/ 1 w 24"/>
                  <a:gd name="T9" fmla="*/ 1 h 20"/>
                  <a:gd name="T10" fmla="*/ 1 w 24"/>
                  <a:gd name="T11" fmla="*/ 0 h 20"/>
                  <a:gd name="T12" fmla="*/ 0 w 24"/>
                  <a:gd name="T13" fmla="*/ 0 h 20"/>
                  <a:gd name="T14" fmla="*/ 0 60000 65536"/>
                  <a:gd name="T15" fmla="*/ 0 60000 65536"/>
                  <a:gd name="T16" fmla="*/ 0 60000 65536"/>
                  <a:gd name="T17" fmla="*/ 0 60000 65536"/>
                  <a:gd name="T18" fmla="*/ 0 60000 65536"/>
                  <a:gd name="T19" fmla="*/ 0 60000 65536"/>
                  <a:gd name="T20" fmla="*/ 0 60000 65536"/>
                  <a:gd name="T21" fmla="*/ 0 w 24"/>
                  <a:gd name="T22" fmla="*/ 0 h 20"/>
                  <a:gd name="T23" fmla="*/ 24 w 24"/>
                  <a:gd name="T24" fmla="*/ 20 h 20"/>
                </a:gdLst>
                <a:ahLst/>
                <a:cxnLst>
                  <a:cxn ang="T14">
                    <a:pos x="T0" y="T1"/>
                  </a:cxn>
                  <a:cxn ang="T15">
                    <a:pos x="T2" y="T3"/>
                  </a:cxn>
                  <a:cxn ang="T16">
                    <a:pos x="T4" y="T5"/>
                  </a:cxn>
                  <a:cxn ang="T17">
                    <a:pos x="T6" y="T7"/>
                  </a:cxn>
                  <a:cxn ang="T18">
                    <a:pos x="T8" y="T9"/>
                  </a:cxn>
                  <a:cxn ang="T19">
                    <a:pos x="T10" y="T11"/>
                  </a:cxn>
                  <a:cxn ang="T20">
                    <a:pos x="T12" y="T13"/>
                  </a:cxn>
                </a:cxnLst>
                <a:rect l="T21" t="T22" r="T23" b="T24"/>
                <a:pathLst>
                  <a:path w="24" h="20">
                    <a:moveTo>
                      <a:pt x="0" y="0"/>
                    </a:moveTo>
                    <a:lnTo>
                      <a:pt x="0" y="20"/>
                    </a:lnTo>
                    <a:lnTo>
                      <a:pt x="24" y="20"/>
                    </a:lnTo>
                    <a:lnTo>
                      <a:pt x="24" y="12"/>
                    </a:lnTo>
                    <a:lnTo>
                      <a:pt x="9" y="12"/>
                    </a:lnTo>
                    <a:lnTo>
                      <a:pt x="9" y="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FF0000"/>
              </a:solidFill>
              <a:ln w="19050" cmpd="sng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6007" name="Freeform 1588"/>
              <xdr:cNvSpPr>
                <a:spLocks/>
              </xdr:cNvSpPr>
            </xdr:nvSpPr>
            <xdr:spPr bwMode="auto">
              <a:xfrm flipV="1">
                <a:off x="100" y="4053"/>
                <a:ext cx="12" cy="9"/>
              </a:xfrm>
              <a:custGeom>
                <a:avLst/>
                <a:gdLst>
                  <a:gd name="T0" fmla="*/ 0 w 24"/>
                  <a:gd name="T1" fmla="*/ 0 h 20"/>
                  <a:gd name="T2" fmla="*/ 0 w 24"/>
                  <a:gd name="T3" fmla="*/ 0 h 20"/>
                  <a:gd name="T4" fmla="*/ 1 w 24"/>
                  <a:gd name="T5" fmla="*/ 0 h 20"/>
                  <a:gd name="T6" fmla="*/ 1 w 24"/>
                  <a:gd name="T7" fmla="*/ 0 h 20"/>
                  <a:gd name="T8" fmla="*/ 1 w 24"/>
                  <a:gd name="T9" fmla="*/ 0 h 20"/>
                  <a:gd name="T10" fmla="*/ 1 w 24"/>
                  <a:gd name="T11" fmla="*/ 0 h 20"/>
                  <a:gd name="T12" fmla="*/ 0 w 24"/>
                  <a:gd name="T13" fmla="*/ 0 h 20"/>
                  <a:gd name="T14" fmla="*/ 0 60000 65536"/>
                  <a:gd name="T15" fmla="*/ 0 60000 65536"/>
                  <a:gd name="T16" fmla="*/ 0 60000 65536"/>
                  <a:gd name="T17" fmla="*/ 0 60000 65536"/>
                  <a:gd name="T18" fmla="*/ 0 60000 65536"/>
                  <a:gd name="T19" fmla="*/ 0 60000 65536"/>
                  <a:gd name="T20" fmla="*/ 0 60000 65536"/>
                  <a:gd name="T21" fmla="*/ 0 w 24"/>
                  <a:gd name="T22" fmla="*/ 0 h 20"/>
                  <a:gd name="T23" fmla="*/ 24 w 24"/>
                  <a:gd name="T24" fmla="*/ 20 h 20"/>
                </a:gdLst>
                <a:ahLst/>
                <a:cxnLst>
                  <a:cxn ang="T14">
                    <a:pos x="T0" y="T1"/>
                  </a:cxn>
                  <a:cxn ang="T15">
                    <a:pos x="T2" y="T3"/>
                  </a:cxn>
                  <a:cxn ang="T16">
                    <a:pos x="T4" y="T5"/>
                  </a:cxn>
                  <a:cxn ang="T17">
                    <a:pos x="T6" y="T7"/>
                  </a:cxn>
                  <a:cxn ang="T18">
                    <a:pos x="T8" y="T9"/>
                  </a:cxn>
                  <a:cxn ang="T19">
                    <a:pos x="T10" y="T11"/>
                  </a:cxn>
                  <a:cxn ang="T20">
                    <a:pos x="T12" y="T13"/>
                  </a:cxn>
                </a:cxnLst>
                <a:rect l="T21" t="T22" r="T23" b="T24"/>
                <a:pathLst>
                  <a:path w="24" h="20">
                    <a:moveTo>
                      <a:pt x="0" y="0"/>
                    </a:moveTo>
                    <a:lnTo>
                      <a:pt x="0" y="20"/>
                    </a:lnTo>
                    <a:lnTo>
                      <a:pt x="24" y="20"/>
                    </a:lnTo>
                    <a:lnTo>
                      <a:pt x="24" y="12"/>
                    </a:lnTo>
                    <a:lnTo>
                      <a:pt x="9" y="12"/>
                    </a:lnTo>
                    <a:lnTo>
                      <a:pt x="9" y="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FF0000"/>
              </a:solidFill>
              <a:ln w="19050" cmpd="sng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6008" name="Freeform 1589"/>
              <xdr:cNvSpPr>
                <a:spLocks/>
              </xdr:cNvSpPr>
            </xdr:nvSpPr>
            <xdr:spPr bwMode="auto">
              <a:xfrm flipH="1" flipV="1">
                <a:off x="151" y="4053"/>
                <a:ext cx="11" cy="9"/>
              </a:xfrm>
              <a:custGeom>
                <a:avLst/>
                <a:gdLst>
                  <a:gd name="T0" fmla="*/ 0 w 24"/>
                  <a:gd name="T1" fmla="*/ 0 h 20"/>
                  <a:gd name="T2" fmla="*/ 0 w 24"/>
                  <a:gd name="T3" fmla="*/ 0 h 20"/>
                  <a:gd name="T4" fmla="*/ 0 w 24"/>
                  <a:gd name="T5" fmla="*/ 0 h 20"/>
                  <a:gd name="T6" fmla="*/ 0 w 24"/>
                  <a:gd name="T7" fmla="*/ 0 h 20"/>
                  <a:gd name="T8" fmla="*/ 0 w 24"/>
                  <a:gd name="T9" fmla="*/ 0 h 20"/>
                  <a:gd name="T10" fmla="*/ 0 w 24"/>
                  <a:gd name="T11" fmla="*/ 0 h 20"/>
                  <a:gd name="T12" fmla="*/ 0 w 24"/>
                  <a:gd name="T13" fmla="*/ 0 h 20"/>
                  <a:gd name="T14" fmla="*/ 0 60000 65536"/>
                  <a:gd name="T15" fmla="*/ 0 60000 65536"/>
                  <a:gd name="T16" fmla="*/ 0 60000 65536"/>
                  <a:gd name="T17" fmla="*/ 0 60000 65536"/>
                  <a:gd name="T18" fmla="*/ 0 60000 65536"/>
                  <a:gd name="T19" fmla="*/ 0 60000 65536"/>
                  <a:gd name="T20" fmla="*/ 0 60000 65536"/>
                  <a:gd name="T21" fmla="*/ 0 w 24"/>
                  <a:gd name="T22" fmla="*/ 0 h 20"/>
                  <a:gd name="T23" fmla="*/ 24 w 24"/>
                  <a:gd name="T24" fmla="*/ 20 h 20"/>
                </a:gdLst>
                <a:ahLst/>
                <a:cxnLst>
                  <a:cxn ang="T14">
                    <a:pos x="T0" y="T1"/>
                  </a:cxn>
                  <a:cxn ang="T15">
                    <a:pos x="T2" y="T3"/>
                  </a:cxn>
                  <a:cxn ang="T16">
                    <a:pos x="T4" y="T5"/>
                  </a:cxn>
                  <a:cxn ang="T17">
                    <a:pos x="T6" y="T7"/>
                  </a:cxn>
                  <a:cxn ang="T18">
                    <a:pos x="T8" y="T9"/>
                  </a:cxn>
                  <a:cxn ang="T19">
                    <a:pos x="T10" y="T11"/>
                  </a:cxn>
                  <a:cxn ang="T20">
                    <a:pos x="T12" y="T13"/>
                  </a:cxn>
                </a:cxnLst>
                <a:rect l="T21" t="T22" r="T23" b="T24"/>
                <a:pathLst>
                  <a:path w="24" h="20">
                    <a:moveTo>
                      <a:pt x="0" y="0"/>
                    </a:moveTo>
                    <a:lnTo>
                      <a:pt x="0" y="20"/>
                    </a:lnTo>
                    <a:lnTo>
                      <a:pt x="24" y="20"/>
                    </a:lnTo>
                    <a:lnTo>
                      <a:pt x="24" y="12"/>
                    </a:lnTo>
                    <a:lnTo>
                      <a:pt x="9" y="12"/>
                    </a:lnTo>
                    <a:lnTo>
                      <a:pt x="9" y="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FF0000"/>
              </a:solidFill>
              <a:ln w="19050" cmpd="sng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6009" name="Freeform 1590"/>
              <xdr:cNvSpPr>
                <a:spLocks/>
              </xdr:cNvSpPr>
            </xdr:nvSpPr>
            <xdr:spPr bwMode="auto">
              <a:xfrm flipH="1">
                <a:off x="151" y="4014"/>
                <a:ext cx="11" cy="10"/>
              </a:xfrm>
              <a:custGeom>
                <a:avLst/>
                <a:gdLst>
                  <a:gd name="T0" fmla="*/ 0 w 24"/>
                  <a:gd name="T1" fmla="*/ 0 h 20"/>
                  <a:gd name="T2" fmla="*/ 0 w 24"/>
                  <a:gd name="T3" fmla="*/ 1 h 20"/>
                  <a:gd name="T4" fmla="*/ 0 w 24"/>
                  <a:gd name="T5" fmla="*/ 1 h 20"/>
                  <a:gd name="T6" fmla="*/ 0 w 24"/>
                  <a:gd name="T7" fmla="*/ 1 h 20"/>
                  <a:gd name="T8" fmla="*/ 0 w 24"/>
                  <a:gd name="T9" fmla="*/ 1 h 20"/>
                  <a:gd name="T10" fmla="*/ 0 w 24"/>
                  <a:gd name="T11" fmla="*/ 0 h 20"/>
                  <a:gd name="T12" fmla="*/ 0 w 24"/>
                  <a:gd name="T13" fmla="*/ 0 h 20"/>
                  <a:gd name="T14" fmla="*/ 0 60000 65536"/>
                  <a:gd name="T15" fmla="*/ 0 60000 65536"/>
                  <a:gd name="T16" fmla="*/ 0 60000 65536"/>
                  <a:gd name="T17" fmla="*/ 0 60000 65536"/>
                  <a:gd name="T18" fmla="*/ 0 60000 65536"/>
                  <a:gd name="T19" fmla="*/ 0 60000 65536"/>
                  <a:gd name="T20" fmla="*/ 0 60000 65536"/>
                  <a:gd name="T21" fmla="*/ 0 w 24"/>
                  <a:gd name="T22" fmla="*/ 0 h 20"/>
                  <a:gd name="T23" fmla="*/ 24 w 24"/>
                  <a:gd name="T24" fmla="*/ 20 h 20"/>
                </a:gdLst>
                <a:ahLst/>
                <a:cxnLst>
                  <a:cxn ang="T14">
                    <a:pos x="T0" y="T1"/>
                  </a:cxn>
                  <a:cxn ang="T15">
                    <a:pos x="T2" y="T3"/>
                  </a:cxn>
                  <a:cxn ang="T16">
                    <a:pos x="T4" y="T5"/>
                  </a:cxn>
                  <a:cxn ang="T17">
                    <a:pos x="T6" y="T7"/>
                  </a:cxn>
                  <a:cxn ang="T18">
                    <a:pos x="T8" y="T9"/>
                  </a:cxn>
                  <a:cxn ang="T19">
                    <a:pos x="T10" y="T11"/>
                  </a:cxn>
                  <a:cxn ang="T20">
                    <a:pos x="T12" y="T13"/>
                  </a:cxn>
                </a:cxnLst>
                <a:rect l="T21" t="T22" r="T23" b="T24"/>
                <a:pathLst>
                  <a:path w="24" h="20">
                    <a:moveTo>
                      <a:pt x="0" y="0"/>
                    </a:moveTo>
                    <a:lnTo>
                      <a:pt x="0" y="20"/>
                    </a:lnTo>
                    <a:lnTo>
                      <a:pt x="24" y="20"/>
                    </a:lnTo>
                    <a:lnTo>
                      <a:pt x="24" y="12"/>
                    </a:lnTo>
                    <a:lnTo>
                      <a:pt x="9" y="12"/>
                    </a:lnTo>
                    <a:lnTo>
                      <a:pt x="9" y="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FF0000"/>
              </a:solidFill>
              <a:ln w="19050" cmpd="sng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6010" name="Oval 1591"/>
              <xdr:cNvSpPr>
                <a:spLocks noChangeArrowheads="1"/>
              </xdr:cNvSpPr>
            </xdr:nvSpPr>
            <xdr:spPr bwMode="auto">
              <a:xfrm>
                <a:off x="106" y="4059"/>
                <a:ext cx="6" cy="5"/>
              </a:xfrm>
              <a:prstGeom prst="ellipse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6011" name="Oval 1592"/>
              <xdr:cNvSpPr>
                <a:spLocks noChangeArrowheads="1"/>
              </xdr:cNvSpPr>
            </xdr:nvSpPr>
            <xdr:spPr bwMode="auto">
              <a:xfrm>
                <a:off x="151" y="4059"/>
                <a:ext cx="6" cy="5"/>
              </a:xfrm>
              <a:prstGeom prst="ellipse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6012" name="Oval 1593"/>
              <xdr:cNvSpPr>
                <a:spLocks noChangeArrowheads="1"/>
              </xdr:cNvSpPr>
            </xdr:nvSpPr>
            <xdr:spPr bwMode="auto">
              <a:xfrm>
                <a:off x="116" y="4059"/>
                <a:ext cx="6" cy="5"/>
              </a:xfrm>
              <a:prstGeom prst="ellipse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6013" name="Oval 1594"/>
              <xdr:cNvSpPr>
                <a:spLocks noChangeArrowheads="1"/>
              </xdr:cNvSpPr>
            </xdr:nvSpPr>
            <xdr:spPr bwMode="auto">
              <a:xfrm>
                <a:off x="125" y="4059"/>
                <a:ext cx="6" cy="5"/>
              </a:xfrm>
              <a:prstGeom prst="ellipse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6014" name="Oval 1595"/>
              <xdr:cNvSpPr>
                <a:spLocks noChangeArrowheads="1"/>
              </xdr:cNvSpPr>
            </xdr:nvSpPr>
            <xdr:spPr bwMode="auto">
              <a:xfrm>
                <a:off x="134" y="4059"/>
                <a:ext cx="6" cy="5"/>
              </a:xfrm>
              <a:prstGeom prst="ellipse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6015" name="Oval 1596"/>
              <xdr:cNvSpPr>
                <a:spLocks noChangeArrowheads="1"/>
              </xdr:cNvSpPr>
            </xdr:nvSpPr>
            <xdr:spPr bwMode="auto">
              <a:xfrm>
                <a:off x="143" y="4059"/>
                <a:ext cx="6" cy="5"/>
              </a:xfrm>
              <a:prstGeom prst="ellipse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6016" name="Oval 1597"/>
              <xdr:cNvSpPr>
                <a:spLocks noChangeArrowheads="1"/>
              </xdr:cNvSpPr>
            </xdr:nvSpPr>
            <xdr:spPr bwMode="auto">
              <a:xfrm>
                <a:off x="105" y="4013"/>
                <a:ext cx="6" cy="5"/>
              </a:xfrm>
              <a:prstGeom prst="ellipse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6017" name="Oval 1598"/>
              <xdr:cNvSpPr>
                <a:spLocks noChangeArrowheads="1"/>
              </xdr:cNvSpPr>
            </xdr:nvSpPr>
            <xdr:spPr bwMode="auto">
              <a:xfrm>
                <a:off x="150" y="4013"/>
                <a:ext cx="6" cy="5"/>
              </a:xfrm>
              <a:prstGeom prst="ellipse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6018" name="Oval 1599"/>
              <xdr:cNvSpPr>
                <a:spLocks noChangeArrowheads="1"/>
              </xdr:cNvSpPr>
            </xdr:nvSpPr>
            <xdr:spPr bwMode="auto">
              <a:xfrm>
                <a:off x="115" y="4013"/>
                <a:ext cx="6" cy="5"/>
              </a:xfrm>
              <a:prstGeom prst="ellipse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6019" name="Oval 1600"/>
              <xdr:cNvSpPr>
                <a:spLocks noChangeArrowheads="1"/>
              </xdr:cNvSpPr>
            </xdr:nvSpPr>
            <xdr:spPr bwMode="auto">
              <a:xfrm>
                <a:off x="124" y="4013"/>
                <a:ext cx="6" cy="5"/>
              </a:xfrm>
              <a:prstGeom prst="ellipse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6020" name="Oval 1601"/>
              <xdr:cNvSpPr>
                <a:spLocks noChangeArrowheads="1"/>
              </xdr:cNvSpPr>
            </xdr:nvSpPr>
            <xdr:spPr bwMode="auto">
              <a:xfrm>
                <a:off x="133" y="4013"/>
                <a:ext cx="6" cy="5"/>
              </a:xfrm>
              <a:prstGeom prst="ellipse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6021" name="Oval 1602"/>
              <xdr:cNvSpPr>
                <a:spLocks noChangeArrowheads="1"/>
              </xdr:cNvSpPr>
            </xdr:nvSpPr>
            <xdr:spPr bwMode="auto">
              <a:xfrm>
                <a:off x="142" y="4013"/>
                <a:ext cx="6" cy="5"/>
              </a:xfrm>
              <a:prstGeom prst="ellipse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  <xdr:grpSp>
          <xdr:nvGrpSpPr>
            <xdr:cNvPr id="115950" name="Group 1603"/>
            <xdr:cNvGrpSpPr>
              <a:grpSpLocks/>
            </xdr:cNvGrpSpPr>
          </xdr:nvGrpSpPr>
          <xdr:grpSpPr bwMode="auto">
            <a:xfrm>
              <a:off x="546" y="4672"/>
              <a:ext cx="15" cy="20"/>
              <a:chOff x="438" y="1749"/>
              <a:chExt cx="23" cy="54"/>
            </a:xfrm>
          </xdr:grpSpPr>
          <xdr:sp macro="" textlink="">
            <xdr:nvSpPr>
              <xdr:cNvPr id="116002" name="Freeform 1604"/>
              <xdr:cNvSpPr>
                <a:spLocks/>
              </xdr:cNvSpPr>
            </xdr:nvSpPr>
            <xdr:spPr bwMode="auto">
              <a:xfrm>
                <a:off x="438" y="1749"/>
                <a:ext cx="23" cy="54"/>
              </a:xfrm>
              <a:custGeom>
                <a:avLst/>
                <a:gdLst>
                  <a:gd name="T0" fmla="*/ 0 w 23"/>
                  <a:gd name="T1" fmla="*/ 0 h 54"/>
                  <a:gd name="T2" fmla="*/ 0 w 23"/>
                  <a:gd name="T3" fmla="*/ 54 h 54"/>
                  <a:gd name="T4" fmla="*/ 19 w 23"/>
                  <a:gd name="T5" fmla="*/ 54 h 54"/>
                  <a:gd name="T6" fmla="*/ 23 w 23"/>
                  <a:gd name="T7" fmla="*/ 50 h 54"/>
                  <a:gd name="T8" fmla="*/ 23 w 23"/>
                  <a:gd name="T9" fmla="*/ 45 h 54"/>
                  <a:gd name="T10" fmla="*/ 23 w 23"/>
                  <a:gd name="T11" fmla="*/ 38 h 54"/>
                  <a:gd name="T12" fmla="*/ 23 w 23"/>
                  <a:gd name="T13" fmla="*/ 7 h 54"/>
                  <a:gd name="T14" fmla="*/ 21 w 23"/>
                  <a:gd name="T15" fmla="*/ 2 h 54"/>
                  <a:gd name="T16" fmla="*/ 16 w 23"/>
                  <a:gd name="T17" fmla="*/ 0 h 54"/>
                  <a:gd name="T18" fmla="*/ 0 w 23"/>
                  <a:gd name="T19" fmla="*/ 0 h 54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60000 65536"/>
                  <a:gd name="T28" fmla="*/ 0 60000 65536"/>
                  <a:gd name="T29" fmla="*/ 0 60000 65536"/>
                  <a:gd name="T30" fmla="*/ 0 w 23"/>
                  <a:gd name="T31" fmla="*/ 0 h 54"/>
                  <a:gd name="T32" fmla="*/ 23 w 23"/>
                  <a:gd name="T33" fmla="*/ 54 h 54"/>
                </a:gdLst>
                <a:ahLst/>
                <a:cxnLst>
                  <a:cxn ang="T20">
                    <a:pos x="T0" y="T1"/>
                  </a:cxn>
                  <a:cxn ang="T21">
                    <a:pos x="T2" y="T3"/>
                  </a:cxn>
                  <a:cxn ang="T22">
                    <a:pos x="T4" y="T5"/>
                  </a:cxn>
                  <a:cxn ang="T23">
                    <a:pos x="T6" y="T7"/>
                  </a:cxn>
                  <a:cxn ang="T24">
                    <a:pos x="T8" y="T9"/>
                  </a:cxn>
                  <a:cxn ang="T25">
                    <a:pos x="T10" y="T11"/>
                  </a:cxn>
                  <a:cxn ang="T26">
                    <a:pos x="T12" y="T13"/>
                  </a:cxn>
                  <a:cxn ang="T27">
                    <a:pos x="T14" y="T15"/>
                  </a:cxn>
                  <a:cxn ang="T28">
                    <a:pos x="T16" y="T17"/>
                  </a:cxn>
                  <a:cxn ang="T29">
                    <a:pos x="T18" y="T19"/>
                  </a:cxn>
                </a:cxnLst>
                <a:rect l="T30" t="T31" r="T32" b="T33"/>
                <a:pathLst>
                  <a:path w="23" h="54">
                    <a:moveTo>
                      <a:pt x="0" y="0"/>
                    </a:moveTo>
                    <a:lnTo>
                      <a:pt x="0" y="54"/>
                    </a:lnTo>
                    <a:lnTo>
                      <a:pt x="19" y="54"/>
                    </a:lnTo>
                    <a:lnTo>
                      <a:pt x="23" y="50"/>
                    </a:lnTo>
                    <a:lnTo>
                      <a:pt x="23" y="45"/>
                    </a:lnTo>
                    <a:lnTo>
                      <a:pt x="23" y="38"/>
                    </a:lnTo>
                    <a:lnTo>
                      <a:pt x="23" y="7"/>
                    </a:lnTo>
                    <a:lnTo>
                      <a:pt x="21" y="2"/>
                    </a:lnTo>
                    <a:lnTo>
                      <a:pt x="16" y="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C0C0C0"/>
              </a:solidFill>
              <a:ln w="19050" cmpd="sng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6003" name="Line 1605"/>
              <xdr:cNvSpPr>
                <a:spLocks noChangeShapeType="1"/>
              </xdr:cNvSpPr>
            </xdr:nvSpPr>
            <xdr:spPr bwMode="auto">
              <a:xfrm>
                <a:off x="438" y="1764"/>
                <a:ext cx="15" cy="0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6004" name="Line 1606"/>
              <xdr:cNvSpPr>
                <a:spLocks noChangeShapeType="1"/>
              </xdr:cNvSpPr>
            </xdr:nvSpPr>
            <xdr:spPr bwMode="auto">
              <a:xfrm>
                <a:off x="438" y="1788"/>
                <a:ext cx="15" cy="0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6005" name="Freeform 1607"/>
              <xdr:cNvSpPr>
                <a:spLocks/>
              </xdr:cNvSpPr>
            </xdr:nvSpPr>
            <xdr:spPr bwMode="auto">
              <a:xfrm>
                <a:off x="453" y="1756"/>
                <a:ext cx="7" cy="39"/>
              </a:xfrm>
              <a:custGeom>
                <a:avLst/>
                <a:gdLst>
                  <a:gd name="T0" fmla="*/ 7 w 7"/>
                  <a:gd name="T1" fmla="*/ 0 h 39"/>
                  <a:gd name="T2" fmla="*/ 5 w 7"/>
                  <a:gd name="T3" fmla="*/ 6 h 39"/>
                  <a:gd name="T4" fmla="*/ 1 w 7"/>
                  <a:gd name="T5" fmla="*/ 8 h 39"/>
                  <a:gd name="T6" fmla="*/ 4 w 7"/>
                  <a:gd name="T7" fmla="*/ 12 h 39"/>
                  <a:gd name="T8" fmla="*/ 6 w 7"/>
                  <a:gd name="T9" fmla="*/ 15 h 39"/>
                  <a:gd name="T10" fmla="*/ 7 w 7"/>
                  <a:gd name="T11" fmla="*/ 22 h 39"/>
                  <a:gd name="T12" fmla="*/ 4 w 7"/>
                  <a:gd name="T13" fmla="*/ 29 h 39"/>
                  <a:gd name="T14" fmla="*/ 0 w 7"/>
                  <a:gd name="T15" fmla="*/ 32 h 39"/>
                  <a:gd name="T16" fmla="*/ 5 w 7"/>
                  <a:gd name="T17" fmla="*/ 35 h 39"/>
                  <a:gd name="T18" fmla="*/ 7 w 7"/>
                  <a:gd name="T19" fmla="*/ 39 h 39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60000 65536"/>
                  <a:gd name="T28" fmla="*/ 0 60000 65536"/>
                  <a:gd name="T29" fmla="*/ 0 60000 65536"/>
                  <a:gd name="T30" fmla="*/ 0 w 7"/>
                  <a:gd name="T31" fmla="*/ 0 h 39"/>
                  <a:gd name="T32" fmla="*/ 7 w 7"/>
                  <a:gd name="T33" fmla="*/ 39 h 39"/>
                </a:gdLst>
                <a:ahLst/>
                <a:cxnLst>
                  <a:cxn ang="T20">
                    <a:pos x="T0" y="T1"/>
                  </a:cxn>
                  <a:cxn ang="T21">
                    <a:pos x="T2" y="T3"/>
                  </a:cxn>
                  <a:cxn ang="T22">
                    <a:pos x="T4" y="T5"/>
                  </a:cxn>
                  <a:cxn ang="T23">
                    <a:pos x="T6" y="T7"/>
                  </a:cxn>
                  <a:cxn ang="T24">
                    <a:pos x="T8" y="T9"/>
                  </a:cxn>
                  <a:cxn ang="T25">
                    <a:pos x="T10" y="T11"/>
                  </a:cxn>
                  <a:cxn ang="T26">
                    <a:pos x="T12" y="T13"/>
                  </a:cxn>
                  <a:cxn ang="T27">
                    <a:pos x="T14" y="T15"/>
                  </a:cxn>
                  <a:cxn ang="T28">
                    <a:pos x="T16" y="T17"/>
                  </a:cxn>
                  <a:cxn ang="T29">
                    <a:pos x="T18" y="T19"/>
                  </a:cxn>
                </a:cxnLst>
                <a:rect l="T30" t="T31" r="T32" b="T33"/>
                <a:pathLst>
                  <a:path w="7" h="39">
                    <a:moveTo>
                      <a:pt x="7" y="0"/>
                    </a:moveTo>
                    <a:lnTo>
                      <a:pt x="5" y="6"/>
                    </a:lnTo>
                    <a:lnTo>
                      <a:pt x="1" y="8"/>
                    </a:lnTo>
                    <a:lnTo>
                      <a:pt x="4" y="12"/>
                    </a:lnTo>
                    <a:lnTo>
                      <a:pt x="6" y="15"/>
                    </a:lnTo>
                    <a:lnTo>
                      <a:pt x="7" y="22"/>
                    </a:lnTo>
                    <a:lnTo>
                      <a:pt x="4" y="29"/>
                    </a:lnTo>
                    <a:lnTo>
                      <a:pt x="0" y="32"/>
                    </a:lnTo>
                    <a:lnTo>
                      <a:pt x="5" y="35"/>
                    </a:lnTo>
                    <a:lnTo>
                      <a:pt x="7" y="39"/>
                    </a:lnTo>
                  </a:path>
                </a:pathLst>
              </a:custGeom>
              <a:solidFill>
                <a:srgbClr val="C0C0C0"/>
              </a:solidFill>
              <a:ln w="19050" cmpd="sng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  <xdr:sp macro="" textlink="">
          <xdr:nvSpPr>
            <xdr:cNvPr id="115951" name="Rectangle 1608"/>
            <xdr:cNvSpPr>
              <a:spLocks noChangeArrowheads="1"/>
            </xdr:cNvSpPr>
          </xdr:nvSpPr>
          <xdr:spPr bwMode="auto">
            <a:xfrm>
              <a:off x="561" y="4678"/>
              <a:ext cx="16" cy="8"/>
            </a:xfrm>
            <a:prstGeom prst="rect">
              <a:avLst/>
            </a:prstGeom>
            <a:solidFill>
              <a:srgbClr val="99CCFF"/>
            </a:solidFill>
            <a:ln w="1905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15952" name="Rectangle 1609"/>
            <xdr:cNvSpPr>
              <a:spLocks noChangeArrowheads="1"/>
            </xdr:cNvSpPr>
          </xdr:nvSpPr>
          <xdr:spPr bwMode="auto">
            <a:xfrm>
              <a:off x="578" y="4675"/>
              <a:ext cx="7" cy="14"/>
            </a:xfrm>
            <a:prstGeom prst="rect">
              <a:avLst/>
            </a:prstGeom>
            <a:solidFill>
              <a:srgbClr val="CCFFCC"/>
            </a:solidFill>
            <a:ln w="9525">
              <a:noFill/>
              <a:miter lim="800000"/>
              <a:headEnd/>
              <a:tailEnd/>
            </a:ln>
          </xdr:spPr>
        </xdr:sp>
        <xdr:sp macro="" textlink="">
          <xdr:nvSpPr>
            <xdr:cNvPr id="115953" name="Line 1610"/>
            <xdr:cNvSpPr>
              <a:spLocks noChangeShapeType="1"/>
            </xdr:cNvSpPr>
          </xdr:nvSpPr>
          <xdr:spPr bwMode="auto">
            <a:xfrm>
              <a:off x="108" y="4682"/>
              <a:ext cx="516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prstDash val="lgDashDot"/>
              <a:round/>
              <a:headEnd/>
              <a:tailEnd/>
            </a:ln>
          </xdr:spPr>
        </xdr:sp>
        <xdr:sp macro="" textlink="">
          <xdr:nvSpPr>
            <xdr:cNvPr id="115954" name="Rectangle 1611"/>
            <xdr:cNvSpPr>
              <a:spLocks noChangeArrowheads="1"/>
            </xdr:cNvSpPr>
          </xdr:nvSpPr>
          <xdr:spPr bwMode="auto">
            <a:xfrm>
              <a:off x="569" y="4673"/>
              <a:ext cx="4" cy="5"/>
            </a:xfrm>
            <a:prstGeom prst="rect">
              <a:avLst/>
            </a:prstGeom>
            <a:solidFill>
              <a:srgbClr val="FF99CC"/>
            </a:solidFill>
            <a:ln w="1905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15955" name="Rectangle 1612"/>
            <xdr:cNvSpPr>
              <a:spLocks noChangeArrowheads="1"/>
            </xdr:cNvSpPr>
          </xdr:nvSpPr>
          <xdr:spPr bwMode="auto">
            <a:xfrm>
              <a:off x="601" y="4631"/>
              <a:ext cx="39" cy="11"/>
            </a:xfrm>
            <a:prstGeom prst="rect">
              <a:avLst/>
            </a:prstGeom>
            <a:solidFill>
              <a:srgbClr val="CCFFCC"/>
            </a:solidFill>
            <a:ln w="19050">
              <a:solidFill>
                <a:srgbClr val="000000"/>
              </a:solidFill>
              <a:miter lim="800000"/>
              <a:headEnd/>
              <a:tailEnd/>
            </a:ln>
          </xdr:spPr>
        </xdr:sp>
        <xdr:grpSp>
          <xdr:nvGrpSpPr>
            <xdr:cNvPr id="115956" name="Group 1613"/>
            <xdr:cNvGrpSpPr>
              <a:grpSpLocks/>
            </xdr:cNvGrpSpPr>
          </xdr:nvGrpSpPr>
          <xdr:grpSpPr bwMode="auto">
            <a:xfrm>
              <a:off x="240" y="4675"/>
              <a:ext cx="179" cy="15"/>
              <a:chOff x="292" y="874"/>
              <a:chExt cx="287" cy="40"/>
            </a:xfrm>
          </xdr:grpSpPr>
          <xdr:sp macro="" textlink="">
            <xdr:nvSpPr>
              <xdr:cNvPr id="115959" name="Rectangle 1614"/>
              <xdr:cNvSpPr>
                <a:spLocks noChangeArrowheads="1"/>
              </xdr:cNvSpPr>
            </xdr:nvSpPr>
            <xdr:spPr bwMode="auto">
              <a:xfrm>
                <a:off x="292" y="874"/>
                <a:ext cx="287" cy="40"/>
              </a:xfrm>
              <a:prstGeom prst="rect">
                <a:avLst/>
              </a:prstGeom>
              <a:solidFill>
                <a:srgbClr val="99CCFF"/>
              </a:solidFill>
              <a:ln w="1905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15960" name="Line 1615"/>
              <xdr:cNvSpPr>
                <a:spLocks noChangeShapeType="1"/>
              </xdr:cNvSpPr>
            </xdr:nvSpPr>
            <xdr:spPr bwMode="auto">
              <a:xfrm>
                <a:off x="452" y="875"/>
                <a:ext cx="8" cy="38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5961" name="Line 1616"/>
              <xdr:cNvSpPr>
                <a:spLocks noChangeShapeType="1"/>
              </xdr:cNvSpPr>
            </xdr:nvSpPr>
            <xdr:spPr bwMode="auto">
              <a:xfrm>
                <a:off x="292" y="895"/>
                <a:ext cx="4" cy="18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5962" name="Line 1617"/>
              <xdr:cNvSpPr>
                <a:spLocks noChangeShapeType="1"/>
              </xdr:cNvSpPr>
            </xdr:nvSpPr>
            <xdr:spPr bwMode="auto">
              <a:xfrm>
                <a:off x="294" y="875"/>
                <a:ext cx="8" cy="38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5963" name="Line 1618"/>
              <xdr:cNvSpPr>
                <a:spLocks noChangeShapeType="1"/>
              </xdr:cNvSpPr>
            </xdr:nvSpPr>
            <xdr:spPr bwMode="auto">
              <a:xfrm>
                <a:off x="301" y="875"/>
                <a:ext cx="8" cy="38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5964" name="Line 1619"/>
              <xdr:cNvSpPr>
                <a:spLocks noChangeShapeType="1"/>
              </xdr:cNvSpPr>
            </xdr:nvSpPr>
            <xdr:spPr bwMode="auto">
              <a:xfrm>
                <a:off x="308" y="875"/>
                <a:ext cx="8" cy="38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5965" name="Line 1620"/>
              <xdr:cNvSpPr>
                <a:spLocks noChangeShapeType="1"/>
              </xdr:cNvSpPr>
            </xdr:nvSpPr>
            <xdr:spPr bwMode="auto">
              <a:xfrm>
                <a:off x="315" y="875"/>
                <a:ext cx="8" cy="38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5966" name="Line 1621"/>
              <xdr:cNvSpPr>
                <a:spLocks noChangeShapeType="1"/>
              </xdr:cNvSpPr>
            </xdr:nvSpPr>
            <xdr:spPr bwMode="auto">
              <a:xfrm>
                <a:off x="322" y="875"/>
                <a:ext cx="8" cy="38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5967" name="Line 1622"/>
              <xdr:cNvSpPr>
                <a:spLocks noChangeShapeType="1"/>
              </xdr:cNvSpPr>
            </xdr:nvSpPr>
            <xdr:spPr bwMode="auto">
              <a:xfrm>
                <a:off x="328" y="875"/>
                <a:ext cx="8" cy="38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5968" name="Line 1623"/>
              <xdr:cNvSpPr>
                <a:spLocks noChangeShapeType="1"/>
              </xdr:cNvSpPr>
            </xdr:nvSpPr>
            <xdr:spPr bwMode="auto">
              <a:xfrm>
                <a:off x="335" y="875"/>
                <a:ext cx="8" cy="38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5969" name="Line 1624"/>
              <xdr:cNvSpPr>
                <a:spLocks noChangeShapeType="1"/>
              </xdr:cNvSpPr>
            </xdr:nvSpPr>
            <xdr:spPr bwMode="auto">
              <a:xfrm>
                <a:off x="342" y="875"/>
                <a:ext cx="8" cy="38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5970" name="Line 1625"/>
              <xdr:cNvSpPr>
                <a:spLocks noChangeShapeType="1"/>
              </xdr:cNvSpPr>
            </xdr:nvSpPr>
            <xdr:spPr bwMode="auto">
              <a:xfrm>
                <a:off x="349" y="875"/>
                <a:ext cx="8" cy="38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5971" name="Line 1626"/>
              <xdr:cNvSpPr>
                <a:spLocks noChangeShapeType="1"/>
              </xdr:cNvSpPr>
            </xdr:nvSpPr>
            <xdr:spPr bwMode="auto">
              <a:xfrm>
                <a:off x="356" y="875"/>
                <a:ext cx="8" cy="38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5972" name="Line 1627"/>
              <xdr:cNvSpPr>
                <a:spLocks noChangeShapeType="1"/>
              </xdr:cNvSpPr>
            </xdr:nvSpPr>
            <xdr:spPr bwMode="auto">
              <a:xfrm>
                <a:off x="362" y="875"/>
                <a:ext cx="8" cy="38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5973" name="Line 1628"/>
              <xdr:cNvSpPr>
                <a:spLocks noChangeShapeType="1"/>
              </xdr:cNvSpPr>
            </xdr:nvSpPr>
            <xdr:spPr bwMode="auto">
              <a:xfrm>
                <a:off x="369" y="875"/>
                <a:ext cx="9" cy="38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5974" name="Line 1629"/>
              <xdr:cNvSpPr>
                <a:spLocks noChangeShapeType="1"/>
              </xdr:cNvSpPr>
            </xdr:nvSpPr>
            <xdr:spPr bwMode="auto">
              <a:xfrm>
                <a:off x="377" y="875"/>
                <a:ext cx="8" cy="38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5975" name="Line 1630"/>
              <xdr:cNvSpPr>
                <a:spLocks noChangeShapeType="1"/>
              </xdr:cNvSpPr>
            </xdr:nvSpPr>
            <xdr:spPr bwMode="auto">
              <a:xfrm>
                <a:off x="384" y="875"/>
                <a:ext cx="8" cy="38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5976" name="Line 1631"/>
              <xdr:cNvSpPr>
                <a:spLocks noChangeShapeType="1"/>
              </xdr:cNvSpPr>
            </xdr:nvSpPr>
            <xdr:spPr bwMode="auto">
              <a:xfrm>
                <a:off x="391" y="875"/>
                <a:ext cx="8" cy="38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5977" name="Line 1632"/>
              <xdr:cNvSpPr>
                <a:spLocks noChangeShapeType="1"/>
              </xdr:cNvSpPr>
            </xdr:nvSpPr>
            <xdr:spPr bwMode="auto">
              <a:xfrm>
                <a:off x="397" y="875"/>
                <a:ext cx="8" cy="38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5978" name="Line 1633"/>
              <xdr:cNvSpPr>
                <a:spLocks noChangeShapeType="1"/>
              </xdr:cNvSpPr>
            </xdr:nvSpPr>
            <xdr:spPr bwMode="auto">
              <a:xfrm>
                <a:off x="404" y="875"/>
                <a:ext cx="8" cy="38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5979" name="Line 1634"/>
              <xdr:cNvSpPr>
                <a:spLocks noChangeShapeType="1"/>
              </xdr:cNvSpPr>
            </xdr:nvSpPr>
            <xdr:spPr bwMode="auto">
              <a:xfrm>
                <a:off x="411" y="875"/>
                <a:ext cx="8" cy="38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5980" name="Line 1635"/>
              <xdr:cNvSpPr>
                <a:spLocks noChangeShapeType="1"/>
              </xdr:cNvSpPr>
            </xdr:nvSpPr>
            <xdr:spPr bwMode="auto">
              <a:xfrm>
                <a:off x="418" y="875"/>
                <a:ext cx="8" cy="38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5981" name="Line 1636"/>
              <xdr:cNvSpPr>
                <a:spLocks noChangeShapeType="1"/>
              </xdr:cNvSpPr>
            </xdr:nvSpPr>
            <xdr:spPr bwMode="auto">
              <a:xfrm>
                <a:off x="425" y="875"/>
                <a:ext cx="8" cy="38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5982" name="Line 1637"/>
              <xdr:cNvSpPr>
                <a:spLocks noChangeShapeType="1"/>
              </xdr:cNvSpPr>
            </xdr:nvSpPr>
            <xdr:spPr bwMode="auto">
              <a:xfrm>
                <a:off x="431" y="875"/>
                <a:ext cx="8" cy="38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5983" name="Line 1638"/>
              <xdr:cNvSpPr>
                <a:spLocks noChangeShapeType="1"/>
              </xdr:cNvSpPr>
            </xdr:nvSpPr>
            <xdr:spPr bwMode="auto">
              <a:xfrm>
                <a:off x="438" y="875"/>
                <a:ext cx="8" cy="38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5984" name="Line 1639"/>
              <xdr:cNvSpPr>
                <a:spLocks noChangeShapeType="1"/>
              </xdr:cNvSpPr>
            </xdr:nvSpPr>
            <xdr:spPr bwMode="auto">
              <a:xfrm>
                <a:off x="445" y="875"/>
                <a:ext cx="8" cy="38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5985" name="Line 1640"/>
              <xdr:cNvSpPr>
                <a:spLocks noChangeShapeType="1"/>
              </xdr:cNvSpPr>
            </xdr:nvSpPr>
            <xdr:spPr bwMode="auto">
              <a:xfrm>
                <a:off x="568" y="875"/>
                <a:ext cx="8" cy="38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5986" name="Line 1641"/>
              <xdr:cNvSpPr>
                <a:spLocks noChangeShapeType="1"/>
              </xdr:cNvSpPr>
            </xdr:nvSpPr>
            <xdr:spPr bwMode="auto">
              <a:xfrm>
                <a:off x="465" y="875"/>
                <a:ext cx="8" cy="38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5987" name="Line 1642"/>
              <xdr:cNvSpPr>
                <a:spLocks noChangeShapeType="1"/>
              </xdr:cNvSpPr>
            </xdr:nvSpPr>
            <xdr:spPr bwMode="auto">
              <a:xfrm>
                <a:off x="472" y="875"/>
                <a:ext cx="8" cy="38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5988" name="Line 1643"/>
              <xdr:cNvSpPr>
                <a:spLocks noChangeShapeType="1"/>
              </xdr:cNvSpPr>
            </xdr:nvSpPr>
            <xdr:spPr bwMode="auto">
              <a:xfrm>
                <a:off x="478" y="875"/>
                <a:ext cx="8" cy="38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5989" name="Line 1644"/>
              <xdr:cNvSpPr>
                <a:spLocks noChangeShapeType="1"/>
              </xdr:cNvSpPr>
            </xdr:nvSpPr>
            <xdr:spPr bwMode="auto">
              <a:xfrm>
                <a:off x="485" y="875"/>
                <a:ext cx="9" cy="38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5990" name="Line 1645"/>
              <xdr:cNvSpPr>
                <a:spLocks noChangeShapeType="1"/>
              </xdr:cNvSpPr>
            </xdr:nvSpPr>
            <xdr:spPr bwMode="auto">
              <a:xfrm>
                <a:off x="493" y="875"/>
                <a:ext cx="8" cy="38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5991" name="Line 1646"/>
              <xdr:cNvSpPr>
                <a:spLocks noChangeShapeType="1"/>
              </xdr:cNvSpPr>
            </xdr:nvSpPr>
            <xdr:spPr bwMode="auto">
              <a:xfrm>
                <a:off x="500" y="875"/>
                <a:ext cx="8" cy="38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5992" name="Line 1647"/>
              <xdr:cNvSpPr>
                <a:spLocks noChangeShapeType="1"/>
              </xdr:cNvSpPr>
            </xdr:nvSpPr>
            <xdr:spPr bwMode="auto">
              <a:xfrm>
                <a:off x="507" y="875"/>
                <a:ext cx="8" cy="38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5993" name="Line 1648"/>
              <xdr:cNvSpPr>
                <a:spLocks noChangeShapeType="1"/>
              </xdr:cNvSpPr>
            </xdr:nvSpPr>
            <xdr:spPr bwMode="auto">
              <a:xfrm>
                <a:off x="513" y="875"/>
                <a:ext cx="8" cy="38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5994" name="Line 1649"/>
              <xdr:cNvSpPr>
                <a:spLocks noChangeShapeType="1"/>
              </xdr:cNvSpPr>
            </xdr:nvSpPr>
            <xdr:spPr bwMode="auto">
              <a:xfrm>
                <a:off x="520" y="875"/>
                <a:ext cx="8" cy="38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5995" name="Line 1650"/>
              <xdr:cNvSpPr>
                <a:spLocks noChangeShapeType="1"/>
              </xdr:cNvSpPr>
            </xdr:nvSpPr>
            <xdr:spPr bwMode="auto">
              <a:xfrm>
                <a:off x="527" y="875"/>
                <a:ext cx="8" cy="38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5996" name="Line 1651"/>
              <xdr:cNvSpPr>
                <a:spLocks noChangeShapeType="1"/>
              </xdr:cNvSpPr>
            </xdr:nvSpPr>
            <xdr:spPr bwMode="auto">
              <a:xfrm>
                <a:off x="534" y="875"/>
                <a:ext cx="8" cy="38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5997" name="Line 1652"/>
              <xdr:cNvSpPr>
                <a:spLocks noChangeShapeType="1"/>
              </xdr:cNvSpPr>
            </xdr:nvSpPr>
            <xdr:spPr bwMode="auto">
              <a:xfrm>
                <a:off x="541" y="875"/>
                <a:ext cx="8" cy="38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5998" name="Line 1653"/>
              <xdr:cNvSpPr>
                <a:spLocks noChangeShapeType="1"/>
              </xdr:cNvSpPr>
            </xdr:nvSpPr>
            <xdr:spPr bwMode="auto">
              <a:xfrm>
                <a:off x="547" y="875"/>
                <a:ext cx="8" cy="38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5999" name="Line 1654"/>
              <xdr:cNvSpPr>
                <a:spLocks noChangeShapeType="1"/>
              </xdr:cNvSpPr>
            </xdr:nvSpPr>
            <xdr:spPr bwMode="auto">
              <a:xfrm>
                <a:off x="554" y="875"/>
                <a:ext cx="8" cy="38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6000" name="Line 1655"/>
              <xdr:cNvSpPr>
                <a:spLocks noChangeShapeType="1"/>
              </xdr:cNvSpPr>
            </xdr:nvSpPr>
            <xdr:spPr bwMode="auto">
              <a:xfrm>
                <a:off x="561" y="875"/>
                <a:ext cx="8" cy="38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6001" name="Line 1656"/>
              <xdr:cNvSpPr>
                <a:spLocks noChangeShapeType="1"/>
              </xdr:cNvSpPr>
            </xdr:nvSpPr>
            <xdr:spPr bwMode="auto">
              <a:xfrm>
                <a:off x="459" y="876"/>
                <a:ext cx="8" cy="38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  <xdr:sp macro="" textlink="">
          <xdr:nvSpPr>
            <xdr:cNvPr id="115957" name="Rectangle 1657"/>
            <xdr:cNvSpPr>
              <a:spLocks noChangeArrowheads="1"/>
            </xdr:cNvSpPr>
          </xdr:nvSpPr>
          <xdr:spPr bwMode="auto">
            <a:xfrm>
              <a:off x="131" y="4639"/>
              <a:ext cx="399" cy="14"/>
            </a:xfrm>
            <a:prstGeom prst="rect">
              <a:avLst/>
            </a:prstGeom>
            <a:solidFill>
              <a:srgbClr val="CCFFCC"/>
            </a:solidFill>
            <a:ln w="1905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15958" name="Line 1658"/>
            <xdr:cNvSpPr>
              <a:spLocks noChangeShapeType="1"/>
            </xdr:cNvSpPr>
          </xdr:nvSpPr>
          <xdr:spPr bwMode="auto">
            <a:xfrm>
              <a:off x="117" y="4646"/>
              <a:ext cx="413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prstDash val="lgDashDot"/>
              <a:round/>
              <a:headEnd/>
              <a:tailEnd/>
            </a:ln>
          </xdr:spPr>
        </xdr:sp>
      </xdr:grpSp>
      <xdr:sp macro="" textlink="">
        <xdr:nvSpPr>
          <xdr:cNvPr id="115903" name="AutoShape 1256"/>
          <xdr:cNvSpPr>
            <a:spLocks noChangeArrowheads="1"/>
          </xdr:cNvSpPr>
        </xdr:nvSpPr>
        <xdr:spPr bwMode="auto">
          <a:xfrm>
            <a:off x="316" y="3749"/>
            <a:ext cx="10" cy="47"/>
          </a:xfrm>
          <a:prstGeom prst="downArrow">
            <a:avLst>
              <a:gd name="adj1" fmla="val 50000"/>
              <a:gd name="adj2" fmla="val 117500"/>
            </a:avLst>
          </a:prstGeom>
          <a:solidFill>
            <a:srgbClr val="0000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15904" name="Line 1659"/>
          <xdr:cNvSpPr>
            <a:spLocks noChangeShapeType="1"/>
          </xdr:cNvSpPr>
        </xdr:nvSpPr>
        <xdr:spPr bwMode="auto">
          <a:xfrm>
            <a:off x="564" y="3819"/>
            <a:ext cx="9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5905" name="AutoShape 1660"/>
          <xdr:cNvSpPr>
            <a:spLocks noChangeArrowheads="1"/>
          </xdr:cNvSpPr>
        </xdr:nvSpPr>
        <xdr:spPr bwMode="auto">
          <a:xfrm>
            <a:off x="208" y="3793"/>
            <a:ext cx="61" cy="10"/>
          </a:xfrm>
          <a:prstGeom prst="leftArrow">
            <a:avLst>
              <a:gd name="adj1" fmla="val 50000"/>
              <a:gd name="adj2" fmla="val 152500"/>
            </a:avLst>
          </a:prstGeom>
          <a:solidFill>
            <a:srgbClr val="0000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15906" name="Line 1661"/>
          <xdr:cNvSpPr>
            <a:spLocks noChangeShapeType="1"/>
          </xdr:cNvSpPr>
        </xdr:nvSpPr>
        <xdr:spPr bwMode="auto">
          <a:xfrm>
            <a:off x="581" y="3864"/>
            <a:ext cx="8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5907" name="Line 1662"/>
          <xdr:cNvSpPr>
            <a:spLocks noChangeShapeType="1"/>
          </xdr:cNvSpPr>
        </xdr:nvSpPr>
        <xdr:spPr bwMode="auto">
          <a:xfrm>
            <a:off x="642" y="3818"/>
            <a:ext cx="0" cy="4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triangle" w="med" len="med"/>
            <a:tailEnd type="triangle" w="med" len="med"/>
          </a:ln>
        </xdr:spPr>
      </xdr:sp>
      <xdr:sp macro="" textlink="">
        <xdr:nvSpPr>
          <xdr:cNvPr id="494" name="Text Box 1663"/>
          <xdr:cNvSpPr txBox="1">
            <a:spLocks noChangeArrowheads="1"/>
          </xdr:cNvSpPr>
        </xdr:nvSpPr>
        <xdr:spPr bwMode="auto">
          <a:xfrm>
            <a:off x="645" y="3831"/>
            <a:ext cx="30" cy="31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Ｒ</a:t>
            </a:r>
          </a:p>
        </xdr:txBody>
      </xdr:sp>
    </xdr:grpSp>
    <xdr:clientData/>
  </xdr:twoCellAnchor>
  <xdr:twoCellAnchor>
    <xdr:from>
      <xdr:col>2</xdr:col>
      <xdr:colOff>209550</xdr:colOff>
      <xdr:row>259</xdr:row>
      <xdr:rowOff>161925</xdr:rowOff>
    </xdr:from>
    <xdr:to>
      <xdr:col>8</xdr:col>
      <xdr:colOff>657225</xdr:colOff>
      <xdr:row>272</xdr:row>
      <xdr:rowOff>38100</xdr:rowOff>
    </xdr:to>
    <xdr:grpSp>
      <xdr:nvGrpSpPr>
        <xdr:cNvPr id="114386" name="Group 1687"/>
        <xdr:cNvGrpSpPr>
          <a:grpSpLocks/>
        </xdr:cNvGrpSpPr>
      </xdr:nvGrpSpPr>
      <xdr:grpSpPr bwMode="auto">
        <a:xfrm>
          <a:off x="749300" y="45723175"/>
          <a:ext cx="5067300" cy="2146300"/>
          <a:chOff x="22" y="4585"/>
          <a:chExt cx="618" cy="221"/>
        </a:xfrm>
      </xdr:grpSpPr>
      <xdr:sp macro="" textlink="">
        <xdr:nvSpPr>
          <xdr:cNvPr id="114666" name="Line 174"/>
          <xdr:cNvSpPr>
            <a:spLocks noChangeShapeType="1"/>
          </xdr:cNvSpPr>
        </xdr:nvSpPr>
        <xdr:spPr bwMode="auto">
          <a:xfrm flipV="1">
            <a:off x="179" y="4788"/>
            <a:ext cx="16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triangle" w="med" len="med"/>
            <a:tailEnd type="triangle" w="med" len="med"/>
          </a:ln>
        </xdr:spPr>
      </xdr:sp>
      <xdr:sp macro="" textlink="">
        <xdr:nvSpPr>
          <xdr:cNvPr id="114667" name="Line 175"/>
          <xdr:cNvSpPr>
            <a:spLocks noChangeShapeType="1"/>
          </xdr:cNvSpPr>
        </xdr:nvSpPr>
        <xdr:spPr bwMode="auto">
          <a:xfrm flipV="1">
            <a:off x="22" y="4650"/>
            <a:ext cx="11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4668" name="Line 176"/>
          <xdr:cNvSpPr>
            <a:spLocks noChangeShapeType="1"/>
          </xdr:cNvSpPr>
        </xdr:nvSpPr>
        <xdr:spPr bwMode="auto">
          <a:xfrm flipV="1">
            <a:off x="24" y="4735"/>
            <a:ext cx="11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4669" name="Line 177"/>
          <xdr:cNvSpPr>
            <a:spLocks noChangeShapeType="1"/>
          </xdr:cNvSpPr>
        </xdr:nvSpPr>
        <xdr:spPr bwMode="auto">
          <a:xfrm>
            <a:off x="44" y="4650"/>
            <a:ext cx="0" cy="8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triangle" w="med" len="med"/>
            <a:tailEnd type="triangle" w="med" len="med"/>
          </a:ln>
        </xdr:spPr>
      </xdr:sp>
      <xdr:sp macro="" textlink="">
        <xdr:nvSpPr>
          <xdr:cNvPr id="695" name="Text Box 178"/>
          <xdr:cNvSpPr txBox="1">
            <a:spLocks noChangeArrowheads="1"/>
          </xdr:cNvSpPr>
        </xdr:nvSpPr>
        <xdr:spPr bwMode="auto">
          <a:xfrm>
            <a:off x="250" y="4751"/>
            <a:ext cx="30" cy="4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Ｌ</a:t>
            </a:r>
            <a:r>
              <a:rPr lang="en-US" altLang="ja-JP" sz="1000" b="0" i="0" u="none" strike="noStrike" baseline="-25000">
                <a:solidFill>
                  <a:srgbClr val="000000"/>
                </a:solidFill>
                <a:latin typeface="ＭＳ Ｐゴシック"/>
                <a:ea typeface="ＭＳ Ｐゴシック"/>
              </a:rPr>
              <a:t>0</a:t>
            </a:r>
            <a:endPara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</a:t>
            </a:r>
          </a:p>
        </xdr:txBody>
      </xdr:sp>
      <xdr:sp macro="" textlink="">
        <xdr:nvSpPr>
          <xdr:cNvPr id="696" name="Text Box 180"/>
          <xdr:cNvSpPr txBox="1">
            <a:spLocks noChangeArrowheads="1"/>
          </xdr:cNvSpPr>
        </xdr:nvSpPr>
        <xdr:spPr bwMode="auto">
          <a:xfrm>
            <a:off x="46" y="4682"/>
            <a:ext cx="29" cy="31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Ｌ</a:t>
            </a:r>
            <a:r>
              <a:rPr lang="ja-JP" altLang="en-US" sz="1000" b="0" i="0" u="none" strike="noStrike" baseline="-25000">
                <a:solidFill>
                  <a:srgbClr val="000000"/>
                </a:solidFill>
                <a:latin typeface="ＭＳ Ｐゴシック"/>
                <a:ea typeface="ＭＳ Ｐゴシック"/>
              </a:rPr>
              <a:t>ｂ</a:t>
            </a:r>
          </a:p>
        </xdr:txBody>
      </xdr:sp>
      <xdr:sp macro="" textlink="">
        <xdr:nvSpPr>
          <xdr:cNvPr id="114672" name="Rectangle 1246"/>
          <xdr:cNvSpPr>
            <a:spLocks noChangeArrowheads="1"/>
          </xdr:cNvSpPr>
        </xdr:nvSpPr>
        <xdr:spPr bwMode="auto">
          <a:xfrm>
            <a:off x="319" y="4585"/>
            <a:ext cx="46" cy="31"/>
          </a:xfrm>
          <a:prstGeom prst="rect">
            <a:avLst/>
          </a:prstGeom>
          <a:gradFill rotWithShape="1">
            <a:gsLst>
              <a:gs pos="0">
                <a:srgbClr val="767676"/>
              </a:gs>
              <a:gs pos="50000">
                <a:srgbClr val="FFFFFF"/>
              </a:gs>
              <a:gs pos="100000">
                <a:srgbClr val="767676"/>
              </a:gs>
            </a:gsLst>
            <a:lin ang="0" scaled="1"/>
          </a:gra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14673" name="Line 1262"/>
          <xdr:cNvSpPr>
            <a:spLocks noChangeShapeType="1"/>
          </xdr:cNvSpPr>
        </xdr:nvSpPr>
        <xdr:spPr bwMode="auto">
          <a:xfrm>
            <a:off x="249" y="4772"/>
            <a:ext cx="3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grpSp>
        <xdr:nvGrpSpPr>
          <xdr:cNvPr id="114674" name="Group 1264"/>
          <xdr:cNvGrpSpPr>
            <a:grpSpLocks/>
          </xdr:cNvGrpSpPr>
        </xdr:nvGrpSpPr>
        <xdr:grpSpPr bwMode="auto">
          <a:xfrm>
            <a:off x="108" y="4617"/>
            <a:ext cx="532" cy="135"/>
            <a:chOff x="108" y="4613"/>
            <a:chExt cx="532" cy="135"/>
          </a:xfrm>
        </xdr:grpSpPr>
        <xdr:sp macro="" textlink="">
          <xdr:nvSpPr>
            <xdr:cNvPr id="114680" name="Line 179"/>
            <xdr:cNvSpPr>
              <a:spLocks noChangeShapeType="1"/>
            </xdr:cNvSpPr>
          </xdr:nvSpPr>
          <xdr:spPr bwMode="auto">
            <a:xfrm>
              <a:off x="218" y="4745"/>
              <a:ext cx="56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4681" name="Rectangle 1053"/>
            <xdr:cNvSpPr>
              <a:spLocks noChangeArrowheads="1"/>
            </xdr:cNvSpPr>
          </xdr:nvSpPr>
          <xdr:spPr bwMode="auto">
            <a:xfrm>
              <a:off x="314" y="4665"/>
              <a:ext cx="53" cy="31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14682" name="Freeform 1054"/>
            <xdr:cNvSpPr>
              <a:spLocks/>
            </xdr:cNvSpPr>
          </xdr:nvSpPr>
          <xdr:spPr bwMode="auto">
            <a:xfrm>
              <a:off x="302" y="4613"/>
              <a:ext cx="77" cy="83"/>
            </a:xfrm>
            <a:custGeom>
              <a:avLst/>
              <a:gdLst>
                <a:gd name="T0" fmla="*/ 0 w 88"/>
                <a:gd name="T1" fmla="*/ 0 h 118"/>
                <a:gd name="T2" fmla="*/ 6 w 88"/>
                <a:gd name="T3" fmla="*/ 0 h 118"/>
                <a:gd name="T4" fmla="*/ 6 w 88"/>
                <a:gd name="T5" fmla="*/ 1 h 118"/>
                <a:gd name="T6" fmla="*/ 5 w 88"/>
                <a:gd name="T7" fmla="*/ 1 h 118"/>
                <a:gd name="T8" fmla="*/ 5 w 88"/>
                <a:gd name="T9" fmla="*/ 1 h 118"/>
                <a:gd name="T10" fmla="*/ 4 w 88"/>
                <a:gd name="T11" fmla="*/ 1 h 118"/>
                <a:gd name="T12" fmla="*/ 4 w 88"/>
                <a:gd name="T13" fmla="*/ 1 h 118"/>
                <a:gd name="T14" fmla="*/ 4 w 88"/>
                <a:gd name="T15" fmla="*/ 1 h 118"/>
                <a:gd name="T16" fmla="*/ 4 w 88"/>
                <a:gd name="T17" fmla="*/ 1 h 118"/>
                <a:gd name="T18" fmla="*/ 4 w 88"/>
                <a:gd name="T19" fmla="*/ 1 h 118"/>
                <a:gd name="T20" fmla="*/ 4 w 88"/>
                <a:gd name="T21" fmla="*/ 1 h 118"/>
                <a:gd name="T22" fmla="*/ 0 w 88"/>
                <a:gd name="T23" fmla="*/ 1 h 118"/>
                <a:gd name="T24" fmla="*/ 0 w 88"/>
                <a:gd name="T25" fmla="*/ 0 h 118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w 88"/>
                <a:gd name="T40" fmla="*/ 0 h 118"/>
                <a:gd name="T41" fmla="*/ 88 w 88"/>
                <a:gd name="T42" fmla="*/ 118 h 118"/>
              </a:gdLst>
              <a:ahLst/>
              <a:cxnLst>
                <a:cxn ang="T26">
                  <a:pos x="T0" y="T1"/>
                </a:cxn>
                <a:cxn ang="T27">
                  <a:pos x="T2" y="T3"/>
                </a:cxn>
                <a:cxn ang="T28">
                  <a:pos x="T4" y="T5"/>
                </a:cxn>
                <a:cxn ang="T29">
                  <a:pos x="T6" y="T7"/>
                </a:cxn>
                <a:cxn ang="T30">
                  <a:pos x="T8" y="T9"/>
                </a:cxn>
                <a:cxn ang="T31">
                  <a:pos x="T10" y="T11"/>
                </a:cxn>
                <a:cxn ang="T32">
                  <a:pos x="T12" y="T13"/>
                </a:cxn>
                <a:cxn ang="T33">
                  <a:pos x="T14" y="T15"/>
                </a:cxn>
                <a:cxn ang="T34">
                  <a:pos x="T16" y="T17"/>
                </a:cxn>
                <a:cxn ang="T35">
                  <a:pos x="T18" y="T19"/>
                </a:cxn>
                <a:cxn ang="T36">
                  <a:pos x="T20" y="T21"/>
                </a:cxn>
                <a:cxn ang="T37">
                  <a:pos x="T22" y="T23"/>
                </a:cxn>
                <a:cxn ang="T38">
                  <a:pos x="T24" y="T25"/>
                </a:cxn>
              </a:cxnLst>
              <a:rect l="T39" t="T40" r="T41" b="T42"/>
              <a:pathLst>
                <a:path w="88" h="118">
                  <a:moveTo>
                    <a:pt x="0" y="0"/>
                  </a:moveTo>
                  <a:lnTo>
                    <a:pt x="88" y="0"/>
                  </a:lnTo>
                  <a:lnTo>
                    <a:pt x="88" y="19"/>
                  </a:lnTo>
                  <a:lnTo>
                    <a:pt x="75" y="19"/>
                  </a:lnTo>
                  <a:lnTo>
                    <a:pt x="75" y="75"/>
                  </a:lnTo>
                  <a:lnTo>
                    <a:pt x="60" y="75"/>
                  </a:lnTo>
                  <a:lnTo>
                    <a:pt x="60" y="118"/>
                  </a:lnTo>
                  <a:lnTo>
                    <a:pt x="30" y="118"/>
                  </a:lnTo>
                  <a:lnTo>
                    <a:pt x="30" y="75"/>
                  </a:lnTo>
                  <a:lnTo>
                    <a:pt x="13" y="75"/>
                  </a:lnTo>
                  <a:lnTo>
                    <a:pt x="13" y="19"/>
                  </a:lnTo>
                  <a:lnTo>
                    <a:pt x="0" y="19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CCFFFF"/>
            </a:solidFill>
            <a:ln w="19050" cmpd="sng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4683" name="Rectangle 1055"/>
            <xdr:cNvSpPr>
              <a:spLocks noChangeArrowheads="1"/>
            </xdr:cNvSpPr>
          </xdr:nvSpPr>
          <xdr:spPr bwMode="auto">
            <a:xfrm>
              <a:off x="131" y="4732"/>
              <a:ext cx="400" cy="16"/>
            </a:xfrm>
            <a:prstGeom prst="rect">
              <a:avLst/>
            </a:prstGeom>
            <a:solidFill>
              <a:srgbClr val="FFFF99"/>
            </a:solidFill>
            <a:ln w="1905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14684" name="Rectangle 1056"/>
            <xdr:cNvSpPr>
              <a:spLocks noChangeArrowheads="1"/>
            </xdr:cNvSpPr>
          </xdr:nvSpPr>
          <xdr:spPr bwMode="auto">
            <a:xfrm>
              <a:off x="214" y="4676"/>
              <a:ext cx="25" cy="11"/>
            </a:xfrm>
            <a:prstGeom prst="rect">
              <a:avLst/>
            </a:prstGeom>
            <a:solidFill>
              <a:srgbClr val="FFFFFF"/>
            </a:solidFill>
            <a:ln w="1905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14685" name="Line 1057"/>
            <xdr:cNvSpPr>
              <a:spLocks noChangeShapeType="1"/>
            </xdr:cNvSpPr>
          </xdr:nvSpPr>
          <xdr:spPr bwMode="auto">
            <a:xfrm>
              <a:off x="214" y="4675"/>
              <a:ext cx="26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4686" name="Line 1058"/>
            <xdr:cNvSpPr>
              <a:spLocks noChangeShapeType="1"/>
            </xdr:cNvSpPr>
          </xdr:nvSpPr>
          <xdr:spPr bwMode="auto">
            <a:xfrm>
              <a:off x="214" y="4689"/>
              <a:ext cx="25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4687" name="Line 1059"/>
            <xdr:cNvSpPr>
              <a:spLocks noChangeShapeType="1"/>
            </xdr:cNvSpPr>
          </xdr:nvSpPr>
          <xdr:spPr bwMode="auto">
            <a:xfrm flipH="1" flipV="1">
              <a:off x="187" y="4681"/>
              <a:ext cx="74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prstDash val="lgDashDot"/>
              <a:round/>
              <a:headEnd/>
              <a:tailEnd/>
            </a:ln>
          </xdr:spPr>
        </xdr:sp>
        <xdr:grpSp>
          <xdr:nvGrpSpPr>
            <xdr:cNvPr id="115712" name="Group 1060"/>
            <xdr:cNvGrpSpPr>
              <a:grpSpLocks/>
            </xdr:cNvGrpSpPr>
          </xdr:nvGrpSpPr>
          <xdr:grpSpPr bwMode="auto">
            <a:xfrm flipH="1">
              <a:off x="516" y="4668"/>
              <a:ext cx="14" cy="29"/>
              <a:chOff x="183" y="1425"/>
              <a:chExt cx="22" cy="81"/>
            </a:xfrm>
          </xdr:grpSpPr>
          <xdr:sp macro="" textlink="">
            <xdr:nvSpPr>
              <xdr:cNvPr id="115892" name="Rectangle 1061"/>
              <xdr:cNvSpPr>
                <a:spLocks noChangeArrowheads="1"/>
              </xdr:cNvSpPr>
            </xdr:nvSpPr>
            <xdr:spPr bwMode="auto">
              <a:xfrm>
                <a:off x="183" y="1425"/>
                <a:ext cx="22" cy="81"/>
              </a:xfrm>
              <a:prstGeom prst="rect">
                <a:avLst/>
              </a:prstGeom>
              <a:solidFill>
                <a:srgbClr val="FFFFFF"/>
              </a:solidFill>
              <a:ln w="1905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15893" name="Rectangle 1062"/>
              <xdr:cNvSpPr>
                <a:spLocks noChangeArrowheads="1"/>
              </xdr:cNvSpPr>
            </xdr:nvSpPr>
            <xdr:spPr bwMode="auto">
              <a:xfrm>
                <a:off x="183" y="1497"/>
                <a:ext cx="22" cy="9"/>
              </a:xfrm>
              <a:prstGeom prst="rect">
                <a:avLst/>
              </a:prstGeom>
              <a:solidFill>
                <a:srgbClr val="3366FF"/>
              </a:solidFill>
              <a:ln w="1905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15894" name="Rectangle 1063"/>
              <xdr:cNvSpPr>
                <a:spLocks noChangeArrowheads="1"/>
              </xdr:cNvSpPr>
            </xdr:nvSpPr>
            <xdr:spPr bwMode="auto">
              <a:xfrm>
                <a:off x="183" y="1480"/>
                <a:ext cx="22" cy="9"/>
              </a:xfrm>
              <a:prstGeom prst="rect">
                <a:avLst/>
              </a:prstGeom>
              <a:solidFill>
                <a:srgbClr val="CC99FF"/>
              </a:solidFill>
              <a:ln w="1905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15895" name="Rectangle 1064"/>
              <xdr:cNvSpPr>
                <a:spLocks noChangeArrowheads="1"/>
              </xdr:cNvSpPr>
            </xdr:nvSpPr>
            <xdr:spPr bwMode="auto">
              <a:xfrm>
                <a:off x="183" y="1425"/>
                <a:ext cx="22" cy="9"/>
              </a:xfrm>
              <a:prstGeom prst="rect">
                <a:avLst/>
              </a:prstGeom>
              <a:solidFill>
                <a:srgbClr val="3366FF"/>
              </a:solidFill>
              <a:ln w="1905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15896" name="Rectangle 1065"/>
              <xdr:cNvSpPr>
                <a:spLocks noChangeArrowheads="1"/>
              </xdr:cNvSpPr>
            </xdr:nvSpPr>
            <xdr:spPr bwMode="auto">
              <a:xfrm>
                <a:off x="183" y="1442"/>
                <a:ext cx="22" cy="9"/>
              </a:xfrm>
              <a:prstGeom prst="rect">
                <a:avLst/>
              </a:prstGeom>
              <a:solidFill>
                <a:srgbClr val="CC99FF"/>
              </a:solidFill>
              <a:ln w="1905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15897" name="Oval 1066"/>
              <xdr:cNvSpPr>
                <a:spLocks noChangeArrowheads="1"/>
              </xdr:cNvSpPr>
            </xdr:nvSpPr>
            <xdr:spPr bwMode="auto">
              <a:xfrm>
                <a:off x="187" y="1431"/>
                <a:ext cx="13" cy="13"/>
              </a:xfrm>
              <a:prstGeom prst="ellipse">
                <a:avLst/>
              </a:prstGeom>
              <a:solidFill>
                <a:srgbClr val="00FF00"/>
              </a:solidFill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5898" name="Oval 1067"/>
              <xdr:cNvSpPr>
                <a:spLocks noChangeArrowheads="1"/>
              </xdr:cNvSpPr>
            </xdr:nvSpPr>
            <xdr:spPr bwMode="auto">
              <a:xfrm>
                <a:off x="187" y="1486"/>
                <a:ext cx="13" cy="13"/>
              </a:xfrm>
              <a:prstGeom prst="ellipse">
                <a:avLst/>
              </a:prstGeom>
              <a:solidFill>
                <a:srgbClr val="00FF00"/>
              </a:solidFill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  <xdr:grpSp>
          <xdr:nvGrpSpPr>
            <xdr:cNvPr id="115713" name="Group 1068"/>
            <xdr:cNvGrpSpPr>
              <a:grpSpLocks/>
            </xdr:cNvGrpSpPr>
          </xdr:nvGrpSpPr>
          <xdr:grpSpPr bwMode="auto">
            <a:xfrm flipH="1">
              <a:off x="530" y="4650"/>
              <a:ext cx="7" cy="66"/>
              <a:chOff x="663" y="1980"/>
              <a:chExt cx="12" cy="179"/>
            </a:xfrm>
          </xdr:grpSpPr>
          <xdr:sp macro="" textlink="">
            <xdr:nvSpPr>
              <xdr:cNvPr id="115886" name="Rectangle 1069"/>
              <xdr:cNvSpPr>
                <a:spLocks noChangeArrowheads="1"/>
              </xdr:cNvSpPr>
            </xdr:nvSpPr>
            <xdr:spPr bwMode="auto">
              <a:xfrm>
                <a:off x="663" y="1980"/>
                <a:ext cx="12" cy="53"/>
              </a:xfrm>
              <a:prstGeom prst="rect">
                <a:avLst/>
              </a:prstGeom>
              <a:solidFill>
                <a:srgbClr val="FF9900"/>
              </a:solidFill>
              <a:ln w="1905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15887" name="Rectangle 1070"/>
              <xdr:cNvSpPr>
                <a:spLocks noChangeArrowheads="1"/>
              </xdr:cNvSpPr>
            </xdr:nvSpPr>
            <xdr:spPr bwMode="auto">
              <a:xfrm>
                <a:off x="663" y="2099"/>
                <a:ext cx="12" cy="60"/>
              </a:xfrm>
              <a:prstGeom prst="rect">
                <a:avLst/>
              </a:prstGeom>
              <a:solidFill>
                <a:srgbClr val="FF9900"/>
              </a:solidFill>
              <a:ln w="1905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15888" name="Line 1071"/>
              <xdr:cNvSpPr>
                <a:spLocks noChangeShapeType="1"/>
              </xdr:cNvSpPr>
            </xdr:nvSpPr>
            <xdr:spPr bwMode="auto">
              <a:xfrm>
                <a:off x="663" y="2017"/>
                <a:ext cx="0" cy="108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5889" name="Line 1072"/>
              <xdr:cNvSpPr>
                <a:spLocks noChangeShapeType="1"/>
              </xdr:cNvSpPr>
            </xdr:nvSpPr>
            <xdr:spPr bwMode="auto">
              <a:xfrm>
                <a:off x="675" y="2017"/>
                <a:ext cx="0" cy="108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5890" name="Rectangle 1073"/>
              <xdr:cNvSpPr>
                <a:spLocks noChangeArrowheads="1"/>
              </xdr:cNvSpPr>
            </xdr:nvSpPr>
            <xdr:spPr bwMode="auto">
              <a:xfrm>
                <a:off x="663" y="1991"/>
                <a:ext cx="12" cy="15"/>
              </a:xfrm>
              <a:prstGeom prst="rect">
                <a:avLst/>
              </a:prstGeom>
              <a:solidFill>
                <a:srgbClr val="FFFFFF"/>
              </a:solidFill>
              <a:ln w="1905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15891" name="Rectangle 1074"/>
              <xdr:cNvSpPr>
                <a:spLocks noChangeArrowheads="1"/>
              </xdr:cNvSpPr>
            </xdr:nvSpPr>
            <xdr:spPr bwMode="auto">
              <a:xfrm>
                <a:off x="663" y="2128"/>
                <a:ext cx="12" cy="15"/>
              </a:xfrm>
              <a:prstGeom prst="rect">
                <a:avLst/>
              </a:prstGeom>
              <a:solidFill>
                <a:srgbClr val="FFFFFF"/>
              </a:solidFill>
              <a:ln w="1905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</xdr:grpSp>
        <xdr:sp macro="" textlink="">
          <xdr:nvSpPr>
            <xdr:cNvPr id="115714" name="Line 1075"/>
            <xdr:cNvSpPr>
              <a:spLocks noChangeShapeType="1"/>
            </xdr:cNvSpPr>
          </xdr:nvSpPr>
          <xdr:spPr bwMode="auto">
            <a:xfrm flipH="1">
              <a:off x="483" y="4669"/>
              <a:ext cx="0" cy="26"/>
            </a:xfrm>
            <a:prstGeom prst="lin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5715" name="Freeform 1076"/>
            <xdr:cNvSpPr>
              <a:spLocks/>
            </xdr:cNvSpPr>
          </xdr:nvSpPr>
          <xdr:spPr bwMode="auto">
            <a:xfrm>
              <a:off x="483" y="4620"/>
              <a:ext cx="48" cy="55"/>
            </a:xfrm>
            <a:custGeom>
              <a:avLst/>
              <a:gdLst>
                <a:gd name="T0" fmla="*/ 4 w 54"/>
                <a:gd name="T1" fmla="*/ 0 h 78"/>
                <a:gd name="T2" fmla="*/ 0 w 54"/>
                <a:gd name="T3" fmla="*/ 0 h 78"/>
                <a:gd name="T4" fmla="*/ 0 w 54"/>
                <a:gd name="T5" fmla="*/ 1 h 78"/>
                <a:gd name="T6" fmla="*/ 4 w 54"/>
                <a:gd name="T7" fmla="*/ 1 h 78"/>
                <a:gd name="T8" fmla="*/ 4 w 54"/>
                <a:gd name="T9" fmla="*/ 1 h 78"/>
                <a:gd name="T10" fmla="*/ 4 w 54"/>
                <a:gd name="T11" fmla="*/ 1 h 78"/>
                <a:gd name="T12" fmla="*/ 4 w 54"/>
                <a:gd name="T13" fmla="*/ 1 h 78"/>
                <a:gd name="T14" fmla="*/ 4 w 54"/>
                <a:gd name="T15" fmla="*/ 1 h 78"/>
                <a:gd name="T16" fmla="*/ 4 w 54"/>
                <a:gd name="T17" fmla="*/ 1 h 78"/>
                <a:gd name="T18" fmla="*/ 5 w 54"/>
                <a:gd name="T19" fmla="*/ 1 h 78"/>
                <a:gd name="T20" fmla="*/ 4 w 54"/>
                <a:gd name="T21" fmla="*/ 0 h 78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w 54"/>
                <a:gd name="T34" fmla="*/ 0 h 78"/>
                <a:gd name="T35" fmla="*/ 54 w 54"/>
                <a:gd name="T36" fmla="*/ 78 h 78"/>
              </a:gdLst>
              <a:ahLst/>
              <a:cxnLst>
                <a:cxn ang="T22">
                  <a:pos x="T0" y="T1"/>
                </a:cxn>
                <a:cxn ang="T23">
                  <a:pos x="T2" y="T3"/>
                </a:cxn>
                <a:cxn ang="T24">
                  <a:pos x="T4" y="T5"/>
                </a:cxn>
                <a:cxn ang="T25">
                  <a:pos x="T6" y="T7"/>
                </a:cxn>
                <a:cxn ang="T26">
                  <a:pos x="T8" y="T9"/>
                </a:cxn>
                <a:cxn ang="T27">
                  <a:pos x="T10" y="T11"/>
                </a:cxn>
                <a:cxn ang="T28">
                  <a:pos x="T12" y="T13"/>
                </a:cxn>
                <a:cxn ang="T29">
                  <a:pos x="T14" y="T15"/>
                </a:cxn>
                <a:cxn ang="T30">
                  <a:pos x="T16" y="T17"/>
                </a:cxn>
                <a:cxn ang="T31">
                  <a:pos x="T18" y="T19"/>
                </a:cxn>
                <a:cxn ang="T32">
                  <a:pos x="T20" y="T21"/>
                </a:cxn>
              </a:cxnLst>
              <a:rect l="T33" t="T34" r="T35" b="T36"/>
              <a:pathLst>
                <a:path w="54" h="78">
                  <a:moveTo>
                    <a:pt x="53" y="0"/>
                  </a:moveTo>
                  <a:lnTo>
                    <a:pt x="0" y="0"/>
                  </a:lnTo>
                  <a:lnTo>
                    <a:pt x="0" y="73"/>
                  </a:lnTo>
                  <a:lnTo>
                    <a:pt x="4" y="73"/>
                  </a:lnTo>
                  <a:lnTo>
                    <a:pt x="4" y="78"/>
                  </a:lnTo>
                  <a:lnTo>
                    <a:pt x="25" y="78"/>
                  </a:lnTo>
                  <a:lnTo>
                    <a:pt x="25" y="73"/>
                  </a:lnTo>
                  <a:lnTo>
                    <a:pt x="37" y="73"/>
                  </a:lnTo>
                  <a:lnTo>
                    <a:pt x="37" y="64"/>
                  </a:lnTo>
                  <a:lnTo>
                    <a:pt x="54" y="64"/>
                  </a:lnTo>
                  <a:lnTo>
                    <a:pt x="53" y="0"/>
                  </a:lnTo>
                  <a:close/>
                </a:path>
              </a:pathLst>
            </a:custGeom>
            <a:solidFill>
              <a:srgbClr val="FFFF99"/>
            </a:solidFill>
            <a:ln w="19050" cmpd="sng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5716" name="Freeform 1077"/>
            <xdr:cNvSpPr>
              <a:spLocks/>
            </xdr:cNvSpPr>
          </xdr:nvSpPr>
          <xdr:spPr bwMode="auto">
            <a:xfrm>
              <a:off x="484" y="4690"/>
              <a:ext cx="47" cy="42"/>
            </a:xfrm>
            <a:custGeom>
              <a:avLst/>
              <a:gdLst>
                <a:gd name="T0" fmla="*/ 4 w 53"/>
                <a:gd name="T1" fmla="*/ 1 h 59"/>
                <a:gd name="T2" fmla="*/ 0 w 53"/>
                <a:gd name="T3" fmla="*/ 1 h 59"/>
                <a:gd name="T4" fmla="*/ 0 w 53"/>
                <a:gd name="T5" fmla="*/ 1 h 59"/>
                <a:gd name="T6" fmla="*/ 3 w 53"/>
                <a:gd name="T7" fmla="*/ 1 h 59"/>
                <a:gd name="T8" fmla="*/ 2 w 53"/>
                <a:gd name="T9" fmla="*/ 0 h 59"/>
                <a:gd name="T10" fmla="*/ 4 w 53"/>
                <a:gd name="T11" fmla="*/ 0 h 59"/>
                <a:gd name="T12" fmla="*/ 4 w 53"/>
                <a:gd name="T13" fmla="*/ 1 h 59"/>
                <a:gd name="T14" fmla="*/ 4 w 53"/>
                <a:gd name="T15" fmla="*/ 1 h 59"/>
                <a:gd name="T16" fmla="*/ 4 w 53"/>
                <a:gd name="T17" fmla="*/ 1 h 59"/>
                <a:gd name="T18" fmla="*/ 4 w 53"/>
                <a:gd name="T19" fmla="*/ 1 h 59"/>
                <a:gd name="T20" fmla="*/ 4 w 53"/>
                <a:gd name="T21" fmla="*/ 1 h 59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w 53"/>
                <a:gd name="T34" fmla="*/ 0 h 59"/>
                <a:gd name="T35" fmla="*/ 53 w 53"/>
                <a:gd name="T36" fmla="*/ 59 h 59"/>
              </a:gdLst>
              <a:ahLst/>
              <a:cxnLst>
                <a:cxn ang="T22">
                  <a:pos x="T0" y="T1"/>
                </a:cxn>
                <a:cxn ang="T23">
                  <a:pos x="T2" y="T3"/>
                </a:cxn>
                <a:cxn ang="T24">
                  <a:pos x="T4" y="T5"/>
                </a:cxn>
                <a:cxn ang="T25">
                  <a:pos x="T6" y="T7"/>
                </a:cxn>
                <a:cxn ang="T26">
                  <a:pos x="T8" y="T9"/>
                </a:cxn>
                <a:cxn ang="T27">
                  <a:pos x="T10" y="T11"/>
                </a:cxn>
                <a:cxn ang="T28">
                  <a:pos x="T12" y="T13"/>
                </a:cxn>
                <a:cxn ang="T29">
                  <a:pos x="T14" y="T15"/>
                </a:cxn>
                <a:cxn ang="T30">
                  <a:pos x="T16" y="T17"/>
                </a:cxn>
                <a:cxn ang="T31">
                  <a:pos x="T18" y="T19"/>
                </a:cxn>
                <a:cxn ang="T32">
                  <a:pos x="T20" y="T21"/>
                </a:cxn>
              </a:cxnLst>
              <a:rect l="T33" t="T34" r="T35" b="T36"/>
              <a:pathLst>
                <a:path w="53" h="59">
                  <a:moveTo>
                    <a:pt x="52" y="59"/>
                  </a:moveTo>
                  <a:lnTo>
                    <a:pt x="0" y="59"/>
                  </a:lnTo>
                  <a:lnTo>
                    <a:pt x="0" y="3"/>
                  </a:lnTo>
                  <a:lnTo>
                    <a:pt x="3" y="3"/>
                  </a:lnTo>
                  <a:lnTo>
                    <a:pt x="2" y="0"/>
                  </a:lnTo>
                  <a:lnTo>
                    <a:pt x="23" y="0"/>
                  </a:lnTo>
                  <a:lnTo>
                    <a:pt x="23" y="3"/>
                  </a:lnTo>
                  <a:lnTo>
                    <a:pt x="37" y="3"/>
                  </a:lnTo>
                  <a:lnTo>
                    <a:pt x="37" y="10"/>
                  </a:lnTo>
                  <a:lnTo>
                    <a:pt x="52" y="10"/>
                  </a:lnTo>
                  <a:lnTo>
                    <a:pt x="53" y="59"/>
                  </a:lnTo>
                </a:path>
              </a:pathLst>
            </a:custGeom>
            <a:solidFill>
              <a:srgbClr val="FFFF99"/>
            </a:solidFill>
            <a:ln w="19050" cmpd="sng">
              <a:solidFill>
                <a:srgbClr val="000000"/>
              </a:solidFill>
              <a:round/>
              <a:headEnd/>
              <a:tailEnd/>
            </a:ln>
          </xdr:spPr>
        </xdr:sp>
        <xdr:grpSp>
          <xdr:nvGrpSpPr>
            <xdr:cNvPr id="115717" name="Group 1078"/>
            <xdr:cNvGrpSpPr>
              <a:grpSpLocks/>
            </xdr:cNvGrpSpPr>
          </xdr:nvGrpSpPr>
          <xdr:grpSpPr bwMode="auto">
            <a:xfrm flipH="1">
              <a:off x="500" y="4654"/>
              <a:ext cx="30" cy="6"/>
              <a:chOff x="385" y="1970"/>
              <a:chExt cx="49" cy="16"/>
            </a:xfrm>
          </xdr:grpSpPr>
          <xdr:sp macro="" textlink="">
            <xdr:nvSpPr>
              <xdr:cNvPr id="115883" name="Rectangle 1079"/>
              <xdr:cNvSpPr>
                <a:spLocks noChangeArrowheads="1"/>
              </xdr:cNvSpPr>
            </xdr:nvSpPr>
            <xdr:spPr bwMode="auto">
              <a:xfrm>
                <a:off x="385" y="1970"/>
                <a:ext cx="45" cy="16"/>
              </a:xfrm>
              <a:prstGeom prst="rect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15884" name="Rectangle 1080"/>
              <xdr:cNvSpPr>
                <a:spLocks noChangeArrowheads="1"/>
              </xdr:cNvSpPr>
            </xdr:nvSpPr>
            <xdr:spPr bwMode="auto">
              <a:xfrm>
                <a:off x="385" y="1973"/>
                <a:ext cx="49" cy="11"/>
              </a:xfrm>
              <a:prstGeom prst="rect">
                <a:avLst/>
              </a:prstGeom>
              <a:solidFill>
                <a:srgbClr val="FFFFFF"/>
              </a:solidFill>
              <a:ln w="1905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15885" name="Line 1081"/>
              <xdr:cNvSpPr>
                <a:spLocks noChangeShapeType="1"/>
              </xdr:cNvSpPr>
            </xdr:nvSpPr>
            <xdr:spPr bwMode="auto">
              <a:xfrm>
                <a:off x="430" y="1971"/>
                <a:ext cx="0" cy="12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  <xdr:grpSp>
          <xdr:nvGrpSpPr>
            <xdr:cNvPr id="115718" name="Group 1082"/>
            <xdr:cNvGrpSpPr>
              <a:grpSpLocks/>
            </xdr:cNvGrpSpPr>
          </xdr:nvGrpSpPr>
          <xdr:grpSpPr bwMode="auto">
            <a:xfrm flipH="1">
              <a:off x="500" y="4704"/>
              <a:ext cx="30" cy="5"/>
              <a:chOff x="385" y="1970"/>
              <a:chExt cx="49" cy="16"/>
            </a:xfrm>
          </xdr:grpSpPr>
          <xdr:sp macro="" textlink="">
            <xdr:nvSpPr>
              <xdr:cNvPr id="115880" name="Rectangle 1083"/>
              <xdr:cNvSpPr>
                <a:spLocks noChangeArrowheads="1"/>
              </xdr:cNvSpPr>
            </xdr:nvSpPr>
            <xdr:spPr bwMode="auto">
              <a:xfrm>
                <a:off x="385" y="1970"/>
                <a:ext cx="45" cy="16"/>
              </a:xfrm>
              <a:prstGeom prst="rect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15881" name="Rectangle 1084"/>
              <xdr:cNvSpPr>
                <a:spLocks noChangeArrowheads="1"/>
              </xdr:cNvSpPr>
            </xdr:nvSpPr>
            <xdr:spPr bwMode="auto">
              <a:xfrm>
                <a:off x="385" y="1973"/>
                <a:ext cx="49" cy="11"/>
              </a:xfrm>
              <a:prstGeom prst="rect">
                <a:avLst/>
              </a:prstGeom>
              <a:solidFill>
                <a:srgbClr val="FFFFFF"/>
              </a:solidFill>
              <a:ln w="1905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15882" name="Line 1085"/>
              <xdr:cNvSpPr>
                <a:spLocks noChangeShapeType="1"/>
              </xdr:cNvSpPr>
            </xdr:nvSpPr>
            <xdr:spPr bwMode="auto">
              <a:xfrm>
                <a:off x="430" y="1971"/>
                <a:ext cx="0" cy="12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  <xdr:grpSp>
          <xdr:nvGrpSpPr>
            <xdr:cNvPr id="115719" name="Group 1086"/>
            <xdr:cNvGrpSpPr>
              <a:grpSpLocks/>
            </xdr:cNvGrpSpPr>
          </xdr:nvGrpSpPr>
          <xdr:grpSpPr bwMode="auto">
            <a:xfrm flipH="1">
              <a:off x="512" y="4704"/>
              <a:ext cx="32" cy="5"/>
              <a:chOff x="148" y="1970"/>
              <a:chExt cx="66" cy="26"/>
            </a:xfrm>
          </xdr:grpSpPr>
          <xdr:sp macro="" textlink="">
            <xdr:nvSpPr>
              <xdr:cNvPr id="115876" name="Rectangle 1087"/>
              <xdr:cNvSpPr>
                <a:spLocks noChangeArrowheads="1"/>
              </xdr:cNvSpPr>
            </xdr:nvSpPr>
            <xdr:spPr bwMode="auto">
              <a:xfrm rot="5400000" flipH="1" flipV="1">
                <a:off x="142" y="1976"/>
                <a:ext cx="26" cy="13"/>
              </a:xfrm>
              <a:prstGeom prst="rect">
                <a:avLst/>
              </a:prstGeom>
              <a:solidFill>
                <a:srgbClr val="C0C0C0"/>
              </a:solidFill>
              <a:ln w="1905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15877" name="Rectangle 1088"/>
              <xdr:cNvSpPr>
                <a:spLocks noChangeArrowheads="1"/>
              </xdr:cNvSpPr>
            </xdr:nvSpPr>
            <xdr:spPr bwMode="auto">
              <a:xfrm rot="5400000" flipH="1" flipV="1">
                <a:off x="179" y="1957"/>
                <a:ext cx="17" cy="53"/>
              </a:xfrm>
              <a:prstGeom prst="rect">
                <a:avLst/>
              </a:prstGeom>
              <a:solidFill>
                <a:srgbClr val="C0C0C0"/>
              </a:solidFill>
              <a:ln w="1905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15878" name="Line 1089"/>
              <xdr:cNvSpPr>
                <a:spLocks noChangeShapeType="1"/>
              </xdr:cNvSpPr>
            </xdr:nvSpPr>
            <xdr:spPr bwMode="auto">
              <a:xfrm rot="5400000">
                <a:off x="188" y="1952"/>
                <a:ext cx="0" cy="52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5879" name="Line 1090"/>
              <xdr:cNvSpPr>
                <a:spLocks noChangeShapeType="1"/>
              </xdr:cNvSpPr>
            </xdr:nvSpPr>
            <xdr:spPr bwMode="auto">
              <a:xfrm rot="5400000">
                <a:off x="187" y="1962"/>
                <a:ext cx="0" cy="52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  <xdr:grpSp>
          <xdr:nvGrpSpPr>
            <xdr:cNvPr id="115720" name="Group 1091"/>
            <xdr:cNvGrpSpPr>
              <a:grpSpLocks/>
            </xdr:cNvGrpSpPr>
          </xdr:nvGrpSpPr>
          <xdr:grpSpPr bwMode="auto">
            <a:xfrm flipH="1">
              <a:off x="512" y="4654"/>
              <a:ext cx="32" cy="6"/>
              <a:chOff x="148" y="1970"/>
              <a:chExt cx="66" cy="26"/>
            </a:xfrm>
          </xdr:grpSpPr>
          <xdr:sp macro="" textlink="">
            <xdr:nvSpPr>
              <xdr:cNvPr id="115872" name="Rectangle 1092"/>
              <xdr:cNvSpPr>
                <a:spLocks noChangeArrowheads="1"/>
              </xdr:cNvSpPr>
            </xdr:nvSpPr>
            <xdr:spPr bwMode="auto">
              <a:xfrm rot="5400000" flipH="1" flipV="1">
                <a:off x="142" y="1976"/>
                <a:ext cx="26" cy="13"/>
              </a:xfrm>
              <a:prstGeom prst="rect">
                <a:avLst/>
              </a:prstGeom>
              <a:solidFill>
                <a:srgbClr val="C0C0C0"/>
              </a:solidFill>
              <a:ln w="1905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15873" name="Rectangle 1093"/>
              <xdr:cNvSpPr>
                <a:spLocks noChangeArrowheads="1"/>
              </xdr:cNvSpPr>
            </xdr:nvSpPr>
            <xdr:spPr bwMode="auto">
              <a:xfrm rot="5400000" flipH="1" flipV="1">
                <a:off x="179" y="1957"/>
                <a:ext cx="17" cy="53"/>
              </a:xfrm>
              <a:prstGeom prst="rect">
                <a:avLst/>
              </a:prstGeom>
              <a:solidFill>
                <a:srgbClr val="C0C0C0"/>
              </a:solidFill>
              <a:ln w="1905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15874" name="Line 1094"/>
              <xdr:cNvSpPr>
                <a:spLocks noChangeShapeType="1"/>
              </xdr:cNvSpPr>
            </xdr:nvSpPr>
            <xdr:spPr bwMode="auto">
              <a:xfrm rot="5400000">
                <a:off x="188" y="1952"/>
                <a:ext cx="0" cy="52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5875" name="Line 1095"/>
              <xdr:cNvSpPr>
                <a:spLocks noChangeShapeType="1"/>
              </xdr:cNvSpPr>
            </xdr:nvSpPr>
            <xdr:spPr bwMode="auto">
              <a:xfrm rot="5400000">
                <a:off x="187" y="1962"/>
                <a:ext cx="0" cy="52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  <xdr:sp macro="" textlink="">
          <xdr:nvSpPr>
            <xdr:cNvPr id="115721" name="Line 1096"/>
            <xdr:cNvSpPr>
              <a:spLocks noChangeShapeType="1"/>
            </xdr:cNvSpPr>
          </xdr:nvSpPr>
          <xdr:spPr bwMode="auto">
            <a:xfrm flipH="1">
              <a:off x="494" y="4657"/>
              <a:ext cx="51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prstDash val="lgDashDot"/>
              <a:round/>
              <a:headEnd/>
              <a:tailEnd/>
            </a:ln>
          </xdr:spPr>
        </xdr:sp>
        <xdr:sp macro="" textlink="">
          <xdr:nvSpPr>
            <xdr:cNvPr id="115722" name="Line 1097"/>
            <xdr:cNvSpPr>
              <a:spLocks noChangeShapeType="1"/>
            </xdr:cNvSpPr>
          </xdr:nvSpPr>
          <xdr:spPr bwMode="auto">
            <a:xfrm flipH="1">
              <a:off x="494" y="4707"/>
              <a:ext cx="51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prstDash val="lgDashDot"/>
              <a:round/>
              <a:headEnd/>
              <a:tailEnd/>
            </a:ln>
          </xdr:spPr>
        </xdr:sp>
        <xdr:grpSp>
          <xdr:nvGrpSpPr>
            <xdr:cNvPr id="115723" name="Group 1098"/>
            <xdr:cNvGrpSpPr>
              <a:grpSpLocks/>
            </xdr:cNvGrpSpPr>
          </xdr:nvGrpSpPr>
          <xdr:grpSpPr bwMode="auto">
            <a:xfrm>
              <a:off x="531" y="4673"/>
              <a:ext cx="14" cy="19"/>
              <a:chOff x="747" y="1671"/>
              <a:chExt cx="19" cy="50"/>
            </a:xfrm>
          </xdr:grpSpPr>
          <xdr:sp macro="" textlink="">
            <xdr:nvSpPr>
              <xdr:cNvPr id="115868" name="Rectangle 1099"/>
              <xdr:cNvSpPr>
                <a:spLocks noChangeArrowheads="1"/>
              </xdr:cNvSpPr>
            </xdr:nvSpPr>
            <xdr:spPr bwMode="auto">
              <a:xfrm>
                <a:off x="747" y="1671"/>
                <a:ext cx="19" cy="10"/>
              </a:xfrm>
              <a:prstGeom prst="rect">
                <a:avLst/>
              </a:prstGeom>
              <a:solidFill>
                <a:srgbClr val="FF99CC"/>
              </a:solidFill>
              <a:ln w="1905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15869" name="Rectangle 1100"/>
              <xdr:cNvSpPr>
                <a:spLocks noChangeArrowheads="1"/>
              </xdr:cNvSpPr>
            </xdr:nvSpPr>
            <xdr:spPr bwMode="auto">
              <a:xfrm>
                <a:off x="747" y="1711"/>
                <a:ext cx="19" cy="10"/>
              </a:xfrm>
              <a:prstGeom prst="rect">
                <a:avLst/>
              </a:prstGeom>
              <a:solidFill>
                <a:srgbClr val="FF99CC"/>
              </a:solidFill>
              <a:ln w="1905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15870" name="Line 1101"/>
              <xdr:cNvSpPr>
                <a:spLocks noChangeShapeType="1"/>
              </xdr:cNvSpPr>
            </xdr:nvSpPr>
            <xdr:spPr bwMode="auto">
              <a:xfrm>
                <a:off x="747" y="1673"/>
                <a:ext cx="0" cy="46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5871" name="Line 1102"/>
              <xdr:cNvSpPr>
                <a:spLocks noChangeShapeType="1"/>
              </xdr:cNvSpPr>
            </xdr:nvSpPr>
            <xdr:spPr bwMode="auto">
              <a:xfrm>
                <a:off x="766" y="1673"/>
                <a:ext cx="0" cy="46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  <xdr:sp macro="" textlink="">
          <xdr:nvSpPr>
            <xdr:cNvPr id="115724" name="Rectangle 1103"/>
            <xdr:cNvSpPr>
              <a:spLocks noChangeArrowheads="1"/>
            </xdr:cNvSpPr>
          </xdr:nvSpPr>
          <xdr:spPr bwMode="auto">
            <a:xfrm>
              <a:off x="563" y="4674"/>
              <a:ext cx="26" cy="16"/>
            </a:xfrm>
            <a:prstGeom prst="rect">
              <a:avLst/>
            </a:prstGeom>
            <a:solidFill>
              <a:srgbClr val="CCFFCC"/>
            </a:solidFill>
            <a:ln w="1905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15725" name="Rectangle 1104"/>
            <xdr:cNvSpPr>
              <a:spLocks noChangeArrowheads="1"/>
            </xdr:cNvSpPr>
          </xdr:nvSpPr>
          <xdr:spPr bwMode="auto">
            <a:xfrm>
              <a:off x="580" y="4631"/>
              <a:ext cx="19" cy="100"/>
            </a:xfrm>
            <a:prstGeom prst="rect">
              <a:avLst/>
            </a:prstGeom>
            <a:solidFill>
              <a:srgbClr val="CCFFCC"/>
            </a:solidFill>
            <a:ln w="1905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15726" name="Rectangle 1105"/>
            <xdr:cNvSpPr>
              <a:spLocks noChangeArrowheads="1"/>
            </xdr:cNvSpPr>
          </xdr:nvSpPr>
          <xdr:spPr bwMode="auto">
            <a:xfrm>
              <a:off x="505" y="4677"/>
              <a:ext cx="56" cy="10"/>
            </a:xfrm>
            <a:prstGeom prst="rect">
              <a:avLst/>
            </a:prstGeom>
            <a:solidFill>
              <a:srgbClr val="99CCFF"/>
            </a:solidFill>
            <a:ln w="1905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15727" name="Rectangle 1106"/>
            <xdr:cNvSpPr>
              <a:spLocks noChangeArrowheads="1"/>
            </xdr:cNvSpPr>
          </xdr:nvSpPr>
          <xdr:spPr bwMode="auto">
            <a:xfrm>
              <a:off x="419" y="4676"/>
              <a:ext cx="97" cy="12"/>
            </a:xfrm>
            <a:prstGeom prst="rect">
              <a:avLst/>
            </a:prstGeom>
            <a:solidFill>
              <a:srgbClr val="99CCFF"/>
            </a:solidFill>
            <a:ln w="19050">
              <a:solidFill>
                <a:srgbClr val="000000"/>
              </a:solidFill>
              <a:miter lim="800000"/>
              <a:headEnd/>
              <a:tailEnd/>
            </a:ln>
          </xdr:spPr>
        </xdr:sp>
        <xdr:grpSp>
          <xdr:nvGrpSpPr>
            <xdr:cNvPr id="115728" name="Group 1107"/>
            <xdr:cNvGrpSpPr>
              <a:grpSpLocks/>
            </xdr:cNvGrpSpPr>
          </xdr:nvGrpSpPr>
          <xdr:grpSpPr bwMode="auto">
            <a:xfrm>
              <a:off x="131" y="4667"/>
              <a:ext cx="14" cy="30"/>
              <a:chOff x="183" y="1425"/>
              <a:chExt cx="22" cy="81"/>
            </a:xfrm>
          </xdr:grpSpPr>
          <xdr:sp macro="" textlink="">
            <xdr:nvSpPr>
              <xdr:cNvPr id="115861" name="Rectangle 1108"/>
              <xdr:cNvSpPr>
                <a:spLocks noChangeArrowheads="1"/>
              </xdr:cNvSpPr>
            </xdr:nvSpPr>
            <xdr:spPr bwMode="auto">
              <a:xfrm>
                <a:off x="183" y="1425"/>
                <a:ext cx="22" cy="81"/>
              </a:xfrm>
              <a:prstGeom prst="rect">
                <a:avLst/>
              </a:prstGeom>
              <a:solidFill>
                <a:srgbClr val="FFFFFF"/>
              </a:solidFill>
              <a:ln w="1905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15862" name="Rectangle 1109"/>
              <xdr:cNvSpPr>
                <a:spLocks noChangeArrowheads="1"/>
              </xdr:cNvSpPr>
            </xdr:nvSpPr>
            <xdr:spPr bwMode="auto">
              <a:xfrm>
                <a:off x="183" y="1497"/>
                <a:ext cx="22" cy="9"/>
              </a:xfrm>
              <a:prstGeom prst="rect">
                <a:avLst/>
              </a:prstGeom>
              <a:solidFill>
                <a:srgbClr val="3366FF"/>
              </a:solidFill>
              <a:ln w="1905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15863" name="Rectangle 1110"/>
              <xdr:cNvSpPr>
                <a:spLocks noChangeArrowheads="1"/>
              </xdr:cNvSpPr>
            </xdr:nvSpPr>
            <xdr:spPr bwMode="auto">
              <a:xfrm>
                <a:off x="183" y="1480"/>
                <a:ext cx="22" cy="9"/>
              </a:xfrm>
              <a:prstGeom prst="rect">
                <a:avLst/>
              </a:prstGeom>
              <a:solidFill>
                <a:srgbClr val="CC99FF"/>
              </a:solidFill>
              <a:ln w="1905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15864" name="Rectangle 1111"/>
              <xdr:cNvSpPr>
                <a:spLocks noChangeArrowheads="1"/>
              </xdr:cNvSpPr>
            </xdr:nvSpPr>
            <xdr:spPr bwMode="auto">
              <a:xfrm>
                <a:off x="183" y="1425"/>
                <a:ext cx="22" cy="9"/>
              </a:xfrm>
              <a:prstGeom prst="rect">
                <a:avLst/>
              </a:prstGeom>
              <a:solidFill>
                <a:srgbClr val="3366FF"/>
              </a:solidFill>
              <a:ln w="1905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15865" name="Rectangle 1112"/>
              <xdr:cNvSpPr>
                <a:spLocks noChangeArrowheads="1"/>
              </xdr:cNvSpPr>
            </xdr:nvSpPr>
            <xdr:spPr bwMode="auto">
              <a:xfrm>
                <a:off x="183" y="1442"/>
                <a:ext cx="22" cy="9"/>
              </a:xfrm>
              <a:prstGeom prst="rect">
                <a:avLst/>
              </a:prstGeom>
              <a:solidFill>
                <a:srgbClr val="CC99FF"/>
              </a:solidFill>
              <a:ln w="1905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15866" name="Oval 1113"/>
              <xdr:cNvSpPr>
                <a:spLocks noChangeArrowheads="1"/>
              </xdr:cNvSpPr>
            </xdr:nvSpPr>
            <xdr:spPr bwMode="auto">
              <a:xfrm>
                <a:off x="187" y="1431"/>
                <a:ext cx="13" cy="13"/>
              </a:xfrm>
              <a:prstGeom prst="ellipse">
                <a:avLst/>
              </a:prstGeom>
              <a:solidFill>
                <a:srgbClr val="00FF00"/>
              </a:solidFill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5867" name="Oval 1114"/>
              <xdr:cNvSpPr>
                <a:spLocks noChangeArrowheads="1"/>
              </xdr:cNvSpPr>
            </xdr:nvSpPr>
            <xdr:spPr bwMode="auto">
              <a:xfrm>
                <a:off x="187" y="1486"/>
                <a:ext cx="13" cy="13"/>
              </a:xfrm>
              <a:prstGeom prst="ellipse">
                <a:avLst/>
              </a:prstGeom>
              <a:solidFill>
                <a:srgbClr val="00FF00"/>
              </a:solidFill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  <xdr:grpSp>
          <xdr:nvGrpSpPr>
            <xdr:cNvPr id="115729" name="Group 1115"/>
            <xdr:cNvGrpSpPr>
              <a:grpSpLocks/>
            </xdr:cNvGrpSpPr>
          </xdr:nvGrpSpPr>
          <xdr:grpSpPr bwMode="auto">
            <a:xfrm>
              <a:off x="123" y="4649"/>
              <a:ext cx="8" cy="67"/>
              <a:chOff x="663" y="1980"/>
              <a:chExt cx="12" cy="179"/>
            </a:xfrm>
          </xdr:grpSpPr>
          <xdr:sp macro="" textlink="">
            <xdr:nvSpPr>
              <xdr:cNvPr id="115855" name="Rectangle 1116"/>
              <xdr:cNvSpPr>
                <a:spLocks noChangeArrowheads="1"/>
              </xdr:cNvSpPr>
            </xdr:nvSpPr>
            <xdr:spPr bwMode="auto">
              <a:xfrm>
                <a:off x="663" y="1980"/>
                <a:ext cx="12" cy="53"/>
              </a:xfrm>
              <a:prstGeom prst="rect">
                <a:avLst/>
              </a:prstGeom>
              <a:solidFill>
                <a:srgbClr val="FF9900"/>
              </a:solidFill>
              <a:ln w="1905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15856" name="Rectangle 1117"/>
              <xdr:cNvSpPr>
                <a:spLocks noChangeArrowheads="1"/>
              </xdr:cNvSpPr>
            </xdr:nvSpPr>
            <xdr:spPr bwMode="auto">
              <a:xfrm>
                <a:off x="663" y="2099"/>
                <a:ext cx="12" cy="60"/>
              </a:xfrm>
              <a:prstGeom prst="rect">
                <a:avLst/>
              </a:prstGeom>
              <a:solidFill>
                <a:srgbClr val="FF9900"/>
              </a:solidFill>
              <a:ln w="1905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15857" name="Line 1118"/>
              <xdr:cNvSpPr>
                <a:spLocks noChangeShapeType="1"/>
              </xdr:cNvSpPr>
            </xdr:nvSpPr>
            <xdr:spPr bwMode="auto">
              <a:xfrm>
                <a:off x="663" y="2017"/>
                <a:ext cx="0" cy="108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5858" name="Line 1119"/>
              <xdr:cNvSpPr>
                <a:spLocks noChangeShapeType="1"/>
              </xdr:cNvSpPr>
            </xdr:nvSpPr>
            <xdr:spPr bwMode="auto">
              <a:xfrm>
                <a:off x="675" y="2017"/>
                <a:ext cx="0" cy="108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5859" name="Rectangle 1120"/>
              <xdr:cNvSpPr>
                <a:spLocks noChangeArrowheads="1"/>
              </xdr:cNvSpPr>
            </xdr:nvSpPr>
            <xdr:spPr bwMode="auto">
              <a:xfrm>
                <a:off x="663" y="1991"/>
                <a:ext cx="12" cy="15"/>
              </a:xfrm>
              <a:prstGeom prst="rect">
                <a:avLst/>
              </a:prstGeom>
              <a:solidFill>
                <a:srgbClr val="FFFFFF"/>
              </a:solidFill>
              <a:ln w="1905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15860" name="Rectangle 1121"/>
              <xdr:cNvSpPr>
                <a:spLocks noChangeArrowheads="1"/>
              </xdr:cNvSpPr>
            </xdr:nvSpPr>
            <xdr:spPr bwMode="auto">
              <a:xfrm>
                <a:off x="663" y="2128"/>
                <a:ext cx="12" cy="15"/>
              </a:xfrm>
              <a:prstGeom prst="rect">
                <a:avLst/>
              </a:prstGeom>
              <a:solidFill>
                <a:srgbClr val="FFFFFF"/>
              </a:solidFill>
              <a:ln w="1905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</xdr:grpSp>
        <xdr:sp macro="" textlink="">
          <xdr:nvSpPr>
            <xdr:cNvPr id="115730" name="Line 1122"/>
            <xdr:cNvSpPr>
              <a:spLocks noChangeShapeType="1"/>
            </xdr:cNvSpPr>
          </xdr:nvSpPr>
          <xdr:spPr bwMode="auto">
            <a:xfrm>
              <a:off x="177" y="4668"/>
              <a:ext cx="0" cy="27"/>
            </a:xfrm>
            <a:prstGeom prst="lin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5731" name="Freeform 1123"/>
            <xdr:cNvSpPr>
              <a:spLocks/>
            </xdr:cNvSpPr>
          </xdr:nvSpPr>
          <xdr:spPr bwMode="auto">
            <a:xfrm>
              <a:off x="131" y="4619"/>
              <a:ext cx="46" cy="52"/>
            </a:xfrm>
            <a:custGeom>
              <a:avLst/>
              <a:gdLst>
                <a:gd name="T0" fmla="*/ 0 w 53"/>
                <a:gd name="T1" fmla="*/ 0 h 74"/>
                <a:gd name="T2" fmla="*/ 3 w 53"/>
                <a:gd name="T3" fmla="*/ 0 h 74"/>
                <a:gd name="T4" fmla="*/ 3 w 53"/>
                <a:gd name="T5" fmla="*/ 1 h 74"/>
                <a:gd name="T6" fmla="*/ 3 w 53"/>
                <a:gd name="T7" fmla="*/ 1 h 74"/>
                <a:gd name="T8" fmla="*/ 3 w 53"/>
                <a:gd name="T9" fmla="*/ 1 h 74"/>
                <a:gd name="T10" fmla="*/ 0 w 53"/>
                <a:gd name="T11" fmla="*/ 1 h 74"/>
                <a:gd name="T12" fmla="*/ 0 w 53"/>
                <a:gd name="T13" fmla="*/ 0 h 74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53"/>
                <a:gd name="T22" fmla="*/ 0 h 74"/>
                <a:gd name="T23" fmla="*/ 53 w 53"/>
                <a:gd name="T24" fmla="*/ 74 h 74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53" h="74">
                  <a:moveTo>
                    <a:pt x="0" y="0"/>
                  </a:moveTo>
                  <a:lnTo>
                    <a:pt x="53" y="0"/>
                  </a:lnTo>
                  <a:lnTo>
                    <a:pt x="53" y="74"/>
                  </a:lnTo>
                  <a:lnTo>
                    <a:pt x="16" y="74"/>
                  </a:lnTo>
                  <a:lnTo>
                    <a:pt x="16" y="65"/>
                  </a:lnTo>
                  <a:lnTo>
                    <a:pt x="0" y="65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FF99"/>
            </a:solidFill>
            <a:ln w="19050" cmpd="sng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5732" name="Freeform 1124"/>
            <xdr:cNvSpPr>
              <a:spLocks/>
            </xdr:cNvSpPr>
          </xdr:nvSpPr>
          <xdr:spPr bwMode="auto">
            <a:xfrm>
              <a:off x="131" y="4692"/>
              <a:ext cx="46" cy="40"/>
            </a:xfrm>
            <a:custGeom>
              <a:avLst/>
              <a:gdLst>
                <a:gd name="T0" fmla="*/ 0 w 53"/>
                <a:gd name="T1" fmla="*/ 1 h 56"/>
                <a:gd name="T2" fmla="*/ 3 w 53"/>
                <a:gd name="T3" fmla="*/ 1 h 56"/>
                <a:gd name="T4" fmla="*/ 3 w 53"/>
                <a:gd name="T5" fmla="*/ 0 h 56"/>
                <a:gd name="T6" fmla="*/ 3 w 53"/>
                <a:gd name="T7" fmla="*/ 0 h 56"/>
                <a:gd name="T8" fmla="*/ 3 w 53"/>
                <a:gd name="T9" fmla="*/ 1 h 56"/>
                <a:gd name="T10" fmla="*/ 0 w 53"/>
                <a:gd name="T11" fmla="*/ 1 h 56"/>
                <a:gd name="T12" fmla="*/ 0 w 53"/>
                <a:gd name="T13" fmla="*/ 1 h 5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53"/>
                <a:gd name="T22" fmla="*/ 0 h 56"/>
                <a:gd name="T23" fmla="*/ 53 w 53"/>
                <a:gd name="T24" fmla="*/ 56 h 56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53" h="56">
                  <a:moveTo>
                    <a:pt x="0" y="56"/>
                  </a:moveTo>
                  <a:lnTo>
                    <a:pt x="53" y="56"/>
                  </a:lnTo>
                  <a:lnTo>
                    <a:pt x="53" y="0"/>
                  </a:lnTo>
                  <a:lnTo>
                    <a:pt x="17" y="0"/>
                  </a:lnTo>
                  <a:lnTo>
                    <a:pt x="17" y="7"/>
                  </a:lnTo>
                  <a:lnTo>
                    <a:pt x="0" y="7"/>
                  </a:lnTo>
                  <a:lnTo>
                    <a:pt x="0" y="56"/>
                  </a:lnTo>
                  <a:close/>
                </a:path>
              </a:pathLst>
            </a:custGeom>
            <a:solidFill>
              <a:srgbClr val="FFFF99"/>
            </a:solidFill>
            <a:ln w="19050" cmpd="sng">
              <a:solidFill>
                <a:srgbClr val="000000"/>
              </a:solidFill>
              <a:round/>
              <a:headEnd/>
              <a:tailEnd/>
            </a:ln>
          </xdr:spPr>
        </xdr:sp>
        <xdr:grpSp>
          <xdr:nvGrpSpPr>
            <xdr:cNvPr id="115733" name="Group 1125"/>
            <xdr:cNvGrpSpPr>
              <a:grpSpLocks/>
            </xdr:cNvGrpSpPr>
          </xdr:nvGrpSpPr>
          <xdr:grpSpPr bwMode="auto">
            <a:xfrm>
              <a:off x="131" y="4654"/>
              <a:ext cx="30" cy="6"/>
              <a:chOff x="385" y="1970"/>
              <a:chExt cx="49" cy="16"/>
            </a:xfrm>
          </xdr:grpSpPr>
          <xdr:sp macro="" textlink="">
            <xdr:nvSpPr>
              <xdr:cNvPr id="115852" name="Rectangle 1126"/>
              <xdr:cNvSpPr>
                <a:spLocks noChangeArrowheads="1"/>
              </xdr:cNvSpPr>
            </xdr:nvSpPr>
            <xdr:spPr bwMode="auto">
              <a:xfrm>
                <a:off x="385" y="1970"/>
                <a:ext cx="45" cy="16"/>
              </a:xfrm>
              <a:prstGeom prst="rect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15853" name="Rectangle 1127"/>
              <xdr:cNvSpPr>
                <a:spLocks noChangeArrowheads="1"/>
              </xdr:cNvSpPr>
            </xdr:nvSpPr>
            <xdr:spPr bwMode="auto">
              <a:xfrm>
                <a:off x="385" y="1973"/>
                <a:ext cx="49" cy="11"/>
              </a:xfrm>
              <a:prstGeom prst="rect">
                <a:avLst/>
              </a:prstGeom>
              <a:solidFill>
                <a:srgbClr val="FFFFFF"/>
              </a:solidFill>
              <a:ln w="1905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15854" name="Line 1128"/>
              <xdr:cNvSpPr>
                <a:spLocks noChangeShapeType="1"/>
              </xdr:cNvSpPr>
            </xdr:nvSpPr>
            <xdr:spPr bwMode="auto">
              <a:xfrm>
                <a:off x="430" y="1971"/>
                <a:ext cx="0" cy="12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  <xdr:grpSp>
          <xdr:nvGrpSpPr>
            <xdr:cNvPr id="115734" name="Group 1129"/>
            <xdr:cNvGrpSpPr>
              <a:grpSpLocks/>
            </xdr:cNvGrpSpPr>
          </xdr:nvGrpSpPr>
          <xdr:grpSpPr bwMode="auto">
            <a:xfrm>
              <a:off x="131" y="4704"/>
              <a:ext cx="30" cy="5"/>
              <a:chOff x="385" y="1970"/>
              <a:chExt cx="49" cy="16"/>
            </a:xfrm>
          </xdr:grpSpPr>
          <xdr:sp macro="" textlink="">
            <xdr:nvSpPr>
              <xdr:cNvPr id="115849" name="Rectangle 1130"/>
              <xdr:cNvSpPr>
                <a:spLocks noChangeArrowheads="1"/>
              </xdr:cNvSpPr>
            </xdr:nvSpPr>
            <xdr:spPr bwMode="auto">
              <a:xfrm>
                <a:off x="385" y="1970"/>
                <a:ext cx="45" cy="16"/>
              </a:xfrm>
              <a:prstGeom prst="rect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15850" name="Rectangle 1131"/>
              <xdr:cNvSpPr>
                <a:spLocks noChangeArrowheads="1"/>
              </xdr:cNvSpPr>
            </xdr:nvSpPr>
            <xdr:spPr bwMode="auto">
              <a:xfrm>
                <a:off x="385" y="1973"/>
                <a:ext cx="49" cy="11"/>
              </a:xfrm>
              <a:prstGeom prst="rect">
                <a:avLst/>
              </a:prstGeom>
              <a:solidFill>
                <a:srgbClr val="FFFFFF"/>
              </a:solidFill>
              <a:ln w="1905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15851" name="Line 1132"/>
              <xdr:cNvSpPr>
                <a:spLocks noChangeShapeType="1"/>
              </xdr:cNvSpPr>
            </xdr:nvSpPr>
            <xdr:spPr bwMode="auto">
              <a:xfrm>
                <a:off x="430" y="1971"/>
                <a:ext cx="0" cy="12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  <xdr:grpSp>
          <xdr:nvGrpSpPr>
            <xdr:cNvPr id="115735" name="Group 1133"/>
            <xdr:cNvGrpSpPr>
              <a:grpSpLocks/>
            </xdr:cNvGrpSpPr>
          </xdr:nvGrpSpPr>
          <xdr:grpSpPr bwMode="auto">
            <a:xfrm>
              <a:off x="118" y="4704"/>
              <a:ext cx="31" cy="5"/>
              <a:chOff x="148" y="1970"/>
              <a:chExt cx="66" cy="26"/>
            </a:xfrm>
          </xdr:grpSpPr>
          <xdr:sp macro="" textlink="">
            <xdr:nvSpPr>
              <xdr:cNvPr id="115845" name="Rectangle 1134"/>
              <xdr:cNvSpPr>
                <a:spLocks noChangeArrowheads="1"/>
              </xdr:cNvSpPr>
            </xdr:nvSpPr>
            <xdr:spPr bwMode="auto">
              <a:xfrm rot="5400000" flipH="1" flipV="1">
                <a:off x="142" y="1976"/>
                <a:ext cx="26" cy="13"/>
              </a:xfrm>
              <a:prstGeom prst="rect">
                <a:avLst/>
              </a:prstGeom>
              <a:solidFill>
                <a:srgbClr val="C0C0C0"/>
              </a:solidFill>
              <a:ln w="1905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15846" name="Rectangle 1135"/>
              <xdr:cNvSpPr>
                <a:spLocks noChangeArrowheads="1"/>
              </xdr:cNvSpPr>
            </xdr:nvSpPr>
            <xdr:spPr bwMode="auto">
              <a:xfrm rot="5400000" flipH="1" flipV="1">
                <a:off x="179" y="1957"/>
                <a:ext cx="17" cy="53"/>
              </a:xfrm>
              <a:prstGeom prst="rect">
                <a:avLst/>
              </a:prstGeom>
              <a:solidFill>
                <a:srgbClr val="C0C0C0"/>
              </a:solidFill>
              <a:ln w="1905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15847" name="Line 1136"/>
              <xdr:cNvSpPr>
                <a:spLocks noChangeShapeType="1"/>
              </xdr:cNvSpPr>
            </xdr:nvSpPr>
            <xdr:spPr bwMode="auto">
              <a:xfrm rot="5400000">
                <a:off x="188" y="1952"/>
                <a:ext cx="0" cy="52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5848" name="Line 1137"/>
              <xdr:cNvSpPr>
                <a:spLocks noChangeShapeType="1"/>
              </xdr:cNvSpPr>
            </xdr:nvSpPr>
            <xdr:spPr bwMode="auto">
              <a:xfrm rot="5400000">
                <a:off x="187" y="1962"/>
                <a:ext cx="0" cy="52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  <xdr:grpSp>
          <xdr:nvGrpSpPr>
            <xdr:cNvPr id="115736" name="Group 1138"/>
            <xdr:cNvGrpSpPr>
              <a:grpSpLocks/>
            </xdr:cNvGrpSpPr>
          </xdr:nvGrpSpPr>
          <xdr:grpSpPr bwMode="auto">
            <a:xfrm>
              <a:off x="118" y="4654"/>
              <a:ext cx="31" cy="6"/>
              <a:chOff x="148" y="1970"/>
              <a:chExt cx="66" cy="26"/>
            </a:xfrm>
          </xdr:grpSpPr>
          <xdr:sp macro="" textlink="">
            <xdr:nvSpPr>
              <xdr:cNvPr id="115841" name="Rectangle 1139"/>
              <xdr:cNvSpPr>
                <a:spLocks noChangeArrowheads="1"/>
              </xdr:cNvSpPr>
            </xdr:nvSpPr>
            <xdr:spPr bwMode="auto">
              <a:xfrm rot="5400000" flipH="1" flipV="1">
                <a:off x="142" y="1976"/>
                <a:ext cx="26" cy="13"/>
              </a:xfrm>
              <a:prstGeom prst="rect">
                <a:avLst/>
              </a:prstGeom>
              <a:solidFill>
                <a:srgbClr val="C0C0C0"/>
              </a:solidFill>
              <a:ln w="1905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15842" name="Rectangle 1140"/>
              <xdr:cNvSpPr>
                <a:spLocks noChangeArrowheads="1"/>
              </xdr:cNvSpPr>
            </xdr:nvSpPr>
            <xdr:spPr bwMode="auto">
              <a:xfrm rot="5400000" flipH="1" flipV="1">
                <a:off x="179" y="1957"/>
                <a:ext cx="17" cy="53"/>
              </a:xfrm>
              <a:prstGeom prst="rect">
                <a:avLst/>
              </a:prstGeom>
              <a:solidFill>
                <a:srgbClr val="C0C0C0"/>
              </a:solidFill>
              <a:ln w="1905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15843" name="Line 1141"/>
              <xdr:cNvSpPr>
                <a:spLocks noChangeShapeType="1"/>
              </xdr:cNvSpPr>
            </xdr:nvSpPr>
            <xdr:spPr bwMode="auto">
              <a:xfrm rot="5400000">
                <a:off x="188" y="1952"/>
                <a:ext cx="0" cy="52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5844" name="Line 1142"/>
              <xdr:cNvSpPr>
                <a:spLocks noChangeShapeType="1"/>
              </xdr:cNvSpPr>
            </xdr:nvSpPr>
            <xdr:spPr bwMode="auto">
              <a:xfrm rot="5400000">
                <a:off x="187" y="1962"/>
                <a:ext cx="0" cy="52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  <xdr:sp macro="" textlink="">
          <xdr:nvSpPr>
            <xdr:cNvPr id="115737" name="Line 1143"/>
            <xdr:cNvSpPr>
              <a:spLocks noChangeShapeType="1"/>
            </xdr:cNvSpPr>
          </xdr:nvSpPr>
          <xdr:spPr bwMode="auto">
            <a:xfrm>
              <a:off x="116" y="4657"/>
              <a:ext cx="51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prstDash val="lgDashDot"/>
              <a:round/>
              <a:headEnd/>
              <a:tailEnd/>
            </a:ln>
          </xdr:spPr>
        </xdr:sp>
        <xdr:sp macro="" textlink="">
          <xdr:nvSpPr>
            <xdr:cNvPr id="115738" name="Line 1144"/>
            <xdr:cNvSpPr>
              <a:spLocks noChangeShapeType="1"/>
            </xdr:cNvSpPr>
          </xdr:nvSpPr>
          <xdr:spPr bwMode="auto">
            <a:xfrm>
              <a:off x="116" y="4707"/>
              <a:ext cx="51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prstDash val="lgDashDot"/>
              <a:round/>
              <a:headEnd/>
              <a:tailEnd/>
            </a:ln>
          </xdr:spPr>
        </xdr:sp>
        <xdr:grpSp>
          <xdr:nvGrpSpPr>
            <xdr:cNvPr id="115739" name="Group 1145"/>
            <xdr:cNvGrpSpPr>
              <a:grpSpLocks/>
            </xdr:cNvGrpSpPr>
          </xdr:nvGrpSpPr>
          <xdr:grpSpPr bwMode="auto">
            <a:xfrm>
              <a:off x="144" y="4723"/>
              <a:ext cx="14" cy="23"/>
              <a:chOff x="591" y="669"/>
              <a:chExt cx="22" cy="41"/>
            </a:xfrm>
          </xdr:grpSpPr>
          <xdr:grpSp>
            <xdr:nvGrpSpPr>
              <xdr:cNvPr id="115837" name="Group 1146"/>
              <xdr:cNvGrpSpPr>
                <a:grpSpLocks/>
              </xdr:cNvGrpSpPr>
            </xdr:nvGrpSpPr>
            <xdr:grpSpPr bwMode="auto">
              <a:xfrm flipV="1">
                <a:off x="591" y="669"/>
                <a:ext cx="22" cy="41"/>
                <a:chOff x="584" y="356"/>
                <a:chExt cx="20" cy="45"/>
              </a:xfrm>
            </xdr:grpSpPr>
            <xdr:sp macro="" textlink="">
              <xdr:nvSpPr>
                <xdr:cNvPr id="115839" name="Rectangle 1147"/>
                <xdr:cNvSpPr>
                  <a:spLocks noChangeArrowheads="1"/>
                </xdr:cNvSpPr>
              </xdr:nvSpPr>
              <xdr:spPr bwMode="auto">
                <a:xfrm>
                  <a:off x="584" y="356"/>
                  <a:ext cx="20" cy="13"/>
                </a:xfrm>
                <a:prstGeom prst="rect">
                  <a:avLst/>
                </a:prstGeom>
                <a:solidFill>
                  <a:srgbClr val="808080"/>
                </a:solidFill>
                <a:ln w="19050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</xdr:sp>
            <xdr:sp macro="" textlink="">
              <xdr:nvSpPr>
                <xdr:cNvPr id="115840" name="Rectangle 1148"/>
                <xdr:cNvSpPr>
                  <a:spLocks noChangeArrowheads="1"/>
                </xdr:cNvSpPr>
              </xdr:nvSpPr>
              <xdr:spPr bwMode="auto">
                <a:xfrm>
                  <a:off x="588" y="369"/>
                  <a:ext cx="12" cy="32"/>
                </a:xfrm>
                <a:prstGeom prst="rect">
                  <a:avLst/>
                </a:prstGeom>
                <a:solidFill>
                  <a:srgbClr val="808080"/>
                </a:solidFill>
                <a:ln w="19050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</xdr:sp>
          </xdr:grpSp>
          <xdr:sp macro="" textlink="">
            <xdr:nvSpPr>
              <xdr:cNvPr id="115838" name="Rectangle 1149"/>
              <xdr:cNvSpPr>
                <a:spLocks noChangeArrowheads="1"/>
              </xdr:cNvSpPr>
            </xdr:nvSpPr>
            <xdr:spPr bwMode="auto">
              <a:xfrm>
                <a:off x="595" y="701"/>
                <a:ext cx="12" cy="8"/>
              </a:xfrm>
              <a:prstGeom prst="rect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</xdr:grpSp>
        <xdr:sp macro="" textlink="">
          <xdr:nvSpPr>
            <xdr:cNvPr id="115740" name="Rectangle 1150"/>
            <xdr:cNvSpPr>
              <a:spLocks noChangeArrowheads="1"/>
            </xdr:cNvSpPr>
          </xdr:nvSpPr>
          <xdr:spPr bwMode="auto">
            <a:xfrm>
              <a:off x="153" y="4676"/>
              <a:ext cx="87" cy="11"/>
            </a:xfrm>
            <a:prstGeom prst="rect">
              <a:avLst/>
            </a:prstGeom>
            <a:solidFill>
              <a:srgbClr val="99CCFF"/>
            </a:solidFill>
            <a:ln w="19050">
              <a:solidFill>
                <a:srgbClr val="000000"/>
              </a:solidFill>
              <a:miter lim="800000"/>
              <a:headEnd/>
              <a:tailEnd/>
            </a:ln>
          </xdr:spPr>
        </xdr:sp>
        <xdr:grpSp>
          <xdr:nvGrpSpPr>
            <xdr:cNvPr id="115741" name="Group 1151"/>
            <xdr:cNvGrpSpPr>
              <a:grpSpLocks/>
            </xdr:cNvGrpSpPr>
          </xdr:nvGrpSpPr>
          <xdr:grpSpPr bwMode="auto">
            <a:xfrm>
              <a:off x="175" y="4672"/>
              <a:ext cx="39" cy="21"/>
              <a:chOff x="100" y="4012"/>
              <a:chExt cx="62" cy="52"/>
            </a:xfrm>
          </xdr:grpSpPr>
          <xdr:sp macro="" textlink="">
            <xdr:nvSpPr>
              <xdr:cNvPr id="115821" name="Freeform 1152"/>
              <xdr:cNvSpPr>
                <a:spLocks/>
              </xdr:cNvSpPr>
            </xdr:nvSpPr>
            <xdr:spPr bwMode="auto">
              <a:xfrm>
                <a:off x="100" y="4012"/>
                <a:ext cx="12" cy="11"/>
              </a:xfrm>
              <a:custGeom>
                <a:avLst/>
                <a:gdLst>
                  <a:gd name="T0" fmla="*/ 0 w 24"/>
                  <a:gd name="T1" fmla="*/ 0 h 20"/>
                  <a:gd name="T2" fmla="*/ 0 w 24"/>
                  <a:gd name="T3" fmla="*/ 1 h 20"/>
                  <a:gd name="T4" fmla="*/ 1 w 24"/>
                  <a:gd name="T5" fmla="*/ 1 h 20"/>
                  <a:gd name="T6" fmla="*/ 1 w 24"/>
                  <a:gd name="T7" fmla="*/ 1 h 20"/>
                  <a:gd name="T8" fmla="*/ 1 w 24"/>
                  <a:gd name="T9" fmla="*/ 1 h 20"/>
                  <a:gd name="T10" fmla="*/ 1 w 24"/>
                  <a:gd name="T11" fmla="*/ 0 h 20"/>
                  <a:gd name="T12" fmla="*/ 0 w 24"/>
                  <a:gd name="T13" fmla="*/ 0 h 20"/>
                  <a:gd name="T14" fmla="*/ 0 60000 65536"/>
                  <a:gd name="T15" fmla="*/ 0 60000 65536"/>
                  <a:gd name="T16" fmla="*/ 0 60000 65536"/>
                  <a:gd name="T17" fmla="*/ 0 60000 65536"/>
                  <a:gd name="T18" fmla="*/ 0 60000 65536"/>
                  <a:gd name="T19" fmla="*/ 0 60000 65536"/>
                  <a:gd name="T20" fmla="*/ 0 60000 65536"/>
                  <a:gd name="T21" fmla="*/ 0 w 24"/>
                  <a:gd name="T22" fmla="*/ 0 h 20"/>
                  <a:gd name="T23" fmla="*/ 24 w 24"/>
                  <a:gd name="T24" fmla="*/ 20 h 20"/>
                </a:gdLst>
                <a:ahLst/>
                <a:cxnLst>
                  <a:cxn ang="T14">
                    <a:pos x="T0" y="T1"/>
                  </a:cxn>
                  <a:cxn ang="T15">
                    <a:pos x="T2" y="T3"/>
                  </a:cxn>
                  <a:cxn ang="T16">
                    <a:pos x="T4" y="T5"/>
                  </a:cxn>
                  <a:cxn ang="T17">
                    <a:pos x="T6" y="T7"/>
                  </a:cxn>
                  <a:cxn ang="T18">
                    <a:pos x="T8" y="T9"/>
                  </a:cxn>
                  <a:cxn ang="T19">
                    <a:pos x="T10" y="T11"/>
                  </a:cxn>
                  <a:cxn ang="T20">
                    <a:pos x="T12" y="T13"/>
                  </a:cxn>
                </a:cxnLst>
                <a:rect l="T21" t="T22" r="T23" b="T24"/>
                <a:pathLst>
                  <a:path w="24" h="20">
                    <a:moveTo>
                      <a:pt x="0" y="0"/>
                    </a:moveTo>
                    <a:lnTo>
                      <a:pt x="0" y="20"/>
                    </a:lnTo>
                    <a:lnTo>
                      <a:pt x="24" y="20"/>
                    </a:lnTo>
                    <a:lnTo>
                      <a:pt x="24" y="12"/>
                    </a:lnTo>
                    <a:lnTo>
                      <a:pt x="9" y="12"/>
                    </a:lnTo>
                    <a:lnTo>
                      <a:pt x="9" y="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FF0000"/>
              </a:solidFill>
              <a:ln w="19050" cmpd="sng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5822" name="Freeform 1153"/>
              <xdr:cNvSpPr>
                <a:spLocks/>
              </xdr:cNvSpPr>
            </xdr:nvSpPr>
            <xdr:spPr bwMode="auto">
              <a:xfrm flipV="1">
                <a:off x="100" y="4053"/>
                <a:ext cx="12" cy="9"/>
              </a:xfrm>
              <a:custGeom>
                <a:avLst/>
                <a:gdLst>
                  <a:gd name="T0" fmla="*/ 0 w 24"/>
                  <a:gd name="T1" fmla="*/ 0 h 20"/>
                  <a:gd name="T2" fmla="*/ 0 w 24"/>
                  <a:gd name="T3" fmla="*/ 0 h 20"/>
                  <a:gd name="T4" fmla="*/ 1 w 24"/>
                  <a:gd name="T5" fmla="*/ 0 h 20"/>
                  <a:gd name="T6" fmla="*/ 1 w 24"/>
                  <a:gd name="T7" fmla="*/ 0 h 20"/>
                  <a:gd name="T8" fmla="*/ 1 w 24"/>
                  <a:gd name="T9" fmla="*/ 0 h 20"/>
                  <a:gd name="T10" fmla="*/ 1 w 24"/>
                  <a:gd name="T11" fmla="*/ 0 h 20"/>
                  <a:gd name="T12" fmla="*/ 0 w 24"/>
                  <a:gd name="T13" fmla="*/ 0 h 20"/>
                  <a:gd name="T14" fmla="*/ 0 60000 65536"/>
                  <a:gd name="T15" fmla="*/ 0 60000 65536"/>
                  <a:gd name="T16" fmla="*/ 0 60000 65536"/>
                  <a:gd name="T17" fmla="*/ 0 60000 65536"/>
                  <a:gd name="T18" fmla="*/ 0 60000 65536"/>
                  <a:gd name="T19" fmla="*/ 0 60000 65536"/>
                  <a:gd name="T20" fmla="*/ 0 60000 65536"/>
                  <a:gd name="T21" fmla="*/ 0 w 24"/>
                  <a:gd name="T22" fmla="*/ 0 h 20"/>
                  <a:gd name="T23" fmla="*/ 24 w 24"/>
                  <a:gd name="T24" fmla="*/ 20 h 20"/>
                </a:gdLst>
                <a:ahLst/>
                <a:cxnLst>
                  <a:cxn ang="T14">
                    <a:pos x="T0" y="T1"/>
                  </a:cxn>
                  <a:cxn ang="T15">
                    <a:pos x="T2" y="T3"/>
                  </a:cxn>
                  <a:cxn ang="T16">
                    <a:pos x="T4" y="T5"/>
                  </a:cxn>
                  <a:cxn ang="T17">
                    <a:pos x="T6" y="T7"/>
                  </a:cxn>
                  <a:cxn ang="T18">
                    <a:pos x="T8" y="T9"/>
                  </a:cxn>
                  <a:cxn ang="T19">
                    <a:pos x="T10" y="T11"/>
                  </a:cxn>
                  <a:cxn ang="T20">
                    <a:pos x="T12" y="T13"/>
                  </a:cxn>
                </a:cxnLst>
                <a:rect l="T21" t="T22" r="T23" b="T24"/>
                <a:pathLst>
                  <a:path w="24" h="20">
                    <a:moveTo>
                      <a:pt x="0" y="0"/>
                    </a:moveTo>
                    <a:lnTo>
                      <a:pt x="0" y="20"/>
                    </a:lnTo>
                    <a:lnTo>
                      <a:pt x="24" y="20"/>
                    </a:lnTo>
                    <a:lnTo>
                      <a:pt x="24" y="12"/>
                    </a:lnTo>
                    <a:lnTo>
                      <a:pt x="9" y="12"/>
                    </a:lnTo>
                    <a:lnTo>
                      <a:pt x="9" y="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FF0000"/>
              </a:solidFill>
              <a:ln w="19050" cmpd="sng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5823" name="Freeform 1154"/>
              <xdr:cNvSpPr>
                <a:spLocks/>
              </xdr:cNvSpPr>
            </xdr:nvSpPr>
            <xdr:spPr bwMode="auto">
              <a:xfrm flipH="1" flipV="1">
                <a:off x="151" y="4053"/>
                <a:ext cx="11" cy="9"/>
              </a:xfrm>
              <a:custGeom>
                <a:avLst/>
                <a:gdLst>
                  <a:gd name="T0" fmla="*/ 0 w 24"/>
                  <a:gd name="T1" fmla="*/ 0 h 20"/>
                  <a:gd name="T2" fmla="*/ 0 w 24"/>
                  <a:gd name="T3" fmla="*/ 0 h 20"/>
                  <a:gd name="T4" fmla="*/ 0 w 24"/>
                  <a:gd name="T5" fmla="*/ 0 h 20"/>
                  <a:gd name="T6" fmla="*/ 0 w 24"/>
                  <a:gd name="T7" fmla="*/ 0 h 20"/>
                  <a:gd name="T8" fmla="*/ 0 w 24"/>
                  <a:gd name="T9" fmla="*/ 0 h 20"/>
                  <a:gd name="T10" fmla="*/ 0 w 24"/>
                  <a:gd name="T11" fmla="*/ 0 h 20"/>
                  <a:gd name="T12" fmla="*/ 0 w 24"/>
                  <a:gd name="T13" fmla="*/ 0 h 20"/>
                  <a:gd name="T14" fmla="*/ 0 60000 65536"/>
                  <a:gd name="T15" fmla="*/ 0 60000 65536"/>
                  <a:gd name="T16" fmla="*/ 0 60000 65536"/>
                  <a:gd name="T17" fmla="*/ 0 60000 65536"/>
                  <a:gd name="T18" fmla="*/ 0 60000 65536"/>
                  <a:gd name="T19" fmla="*/ 0 60000 65536"/>
                  <a:gd name="T20" fmla="*/ 0 60000 65536"/>
                  <a:gd name="T21" fmla="*/ 0 w 24"/>
                  <a:gd name="T22" fmla="*/ 0 h 20"/>
                  <a:gd name="T23" fmla="*/ 24 w 24"/>
                  <a:gd name="T24" fmla="*/ 20 h 20"/>
                </a:gdLst>
                <a:ahLst/>
                <a:cxnLst>
                  <a:cxn ang="T14">
                    <a:pos x="T0" y="T1"/>
                  </a:cxn>
                  <a:cxn ang="T15">
                    <a:pos x="T2" y="T3"/>
                  </a:cxn>
                  <a:cxn ang="T16">
                    <a:pos x="T4" y="T5"/>
                  </a:cxn>
                  <a:cxn ang="T17">
                    <a:pos x="T6" y="T7"/>
                  </a:cxn>
                  <a:cxn ang="T18">
                    <a:pos x="T8" y="T9"/>
                  </a:cxn>
                  <a:cxn ang="T19">
                    <a:pos x="T10" y="T11"/>
                  </a:cxn>
                  <a:cxn ang="T20">
                    <a:pos x="T12" y="T13"/>
                  </a:cxn>
                </a:cxnLst>
                <a:rect l="T21" t="T22" r="T23" b="T24"/>
                <a:pathLst>
                  <a:path w="24" h="20">
                    <a:moveTo>
                      <a:pt x="0" y="0"/>
                    </a:moveTo>
                    <a:lnTo>
                      <a:pt x="0" y="20"/>
                    </a:lnTo>
                    <a:lnTo>
                      <a:pt x="24" y="20"/>
                    </a:lnTo>
                    <a:lnTo>
                      <a:pt x="24" y="12"/>
                    </a:lnTo>
                    <a:lnTo>
                      <a:pt x="9" y="12"/>
                    </a:lnTo>
                    <a:lnTo>
                      <a:pt x="9" y="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FF0000"/>
              </a:solidFill>
              <a:ln w="19050" cmpd="sng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5824" name="Freeform 1155"/>
              <xdr:cNvSpPr>
                <a:spLocks/>
              </xdr:cNvSpPr>
            </xdr:nvSpPr>
            <xdr:spPr bwMode="auto">
              <a:xfrm flipH="1">
                <a:off x="151" y="4014"/>
                <a:ext cx="11" cy="10"/>
              </a:xfrm>
              <a:custGeom>
                <a:avLst/>
                <a:gdLst>
                  <a:gd name="T0" fmla="*/ 0 w 24"/>
                  <a:gd name="T1" fmla="*/ 0 h 20"/>
                  <a:gd name="T2" fmla="*/ 0 w 24"/>
                  <a:gd name="T3" fmla="*/ 1 h 20"/>
                  <a:gd name="T4" fmla="*/ 0 w 24"/>
                  <a:gd name="T5" fmla="*/ 1 h 20"/>
                  <a:gd name="T6" fmla="*/ 0 w 24"/>
                  <a:gd name="T7" fmla="*/ 1 h 20"/>
                  <a:gd name="T8" fmla="*/ 0 w 24"/>
                  <a:gd name="T9" fmla="*/ 1 h 20"/>
                  <a:gd name="T10" fmla="*/ 0 w 24"/>
                  <a:gd name="T11" fmla="*/ 0 h 20"/>
                  <a:gd name="T12" fmla="*/ 0 w 24"/>
                  <a:gd name="T13" fmla="*/ 0 h 20"/>
                  <a:gd name="T14" fmla="*/ 0 60000 65536"/>
                  <a:gd name="T15" fmla="*/ 0 60000 65536"/>
                  <a:gd name="T16" fmla="*/ 0 60000 65536"/>
                  <a:gd name="T17" fmla="*/ 0 60000 65536"/>
                  <a:gd name="T18" fmla="*/ 0 60000 65536"/>
                  <a:gd name="T19" fmla="*/ 0 60000 65536"/>
                  <a:gd name="T20" fmla="*/ 0 60000 65536"/>
                  <a:gd name="T21" fmla="*/ 0 w 24"/>
                  <a:gd name="T22" fmla="*/ 0 h 20"/>
                  <a:gd name="T23" fmla="*/ 24 w 24"/>
                  <a:gd name="T24" fmla="*/ 20 h 20"/>
                </a:gdLst>
                <a:ahLst/>
                <a:cxnLst>
                  <a:cxn ang="T14">
                    <a:pos x="T0" y="T1"/>
                  </a:cxn>
                  <a:cxn ang="T15">
                    <a:pos x="T2" y="T3"/>
                  </a:cxn>
                  <a:cxn ang="T16">
                    <a:pos x="T4" y="T5"/>
                  </a:cxn>
                  <a:cxn ang="T17">
                    <a:pos x="T6" y="T7"/>
                  </a:cxn>
                  <a:cxn ang="T18">
                    <a:pos x="T8" y="T9"/>
                  </a:cxn>
                  <a:cxn ang="T19">
                    <a:pos x="T10" y="T11"/>
                  </a:cxn>
                  <a:cxn ang="T20">
                    <a:pos x="T12" y="T13"/>
                  </a:cxn>
                </a:cxnLst>
                <a:rect l="T21" t="T22" r="T23" b="T24"/>
                <a:pathLst>
                  <a:path w="24" h="20">
                    <a:moveTo>
                      <a:pt x="0" y="0"/>
                    </a:moveTo>
                    <a:lnTo>
                      <a:pt x="0" y="20"/>
                    </a:lnTo>
                    <a:lnTo>
                      <a:pt x="24" y="20"/>
                    </a:lnTo>
                    <a:lnTo>
                      <a:pt x="24" y="12"/>
                    </a:lnTo>
                    <a:lnTo>
                      <a:pt x="9" y="12"/>
                    </a:lnTo>
                    <a:lnTo>
                      <a:pt x="9" y="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FF0000"/>
              </a:solidFill>
              <a:ln w="19050" cmpd="sng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5825" name="Oval 1156"/>
              <xdr:cNvSpPr>
                <a:spLocks noChangeArrowheads="1"/>
              </xdr:cNvSpPr>
            </xdr:nvSpPr>
            <xdr:spPr bwMode="auto">
              <a:xfrm>
                <a:off x="106" y="4059"/>
                <a:ext cx="6" cy="5"/>
              </a:xfrm>
              <a:prstGeom prst="ellipse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5826" name="Oval 1157"/>
              <xdr:cNvSpPr>
                <a:spLocks noChangeArrowheads="1"/>
              </xdr:cNvSpPr>
            </xdr:nvSpPr>
            <xdr:spPr bwMode="auto">
              <a:xfrm>
                <a:off x="151" y="4059"/>
                <a:ext cx="6" cy="5"/>
              </a:xfrm>
              <a:prstGeom prst="ellipse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5827" name="Oval 1158"/>
              <xdr:cNvSpPr>
                <a:spLocks noChangeArrowheads="1"/>
              </xdr:cNvSpPr>
            </xdr:nvSpPr>
            <xdr:spPr bwMode="auto">
              <a:xfrm>
                <a:off x="116" y="4059"/>
                <a:ext cx="6" cy="5"/>
              </a:xfrm>
              <a:prstGeom prst="ellipse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5828" name="Oval 1159"/>
              <xdr:cNvSpPr>
                <a:spLocks noChangeArrowheads="1"/>
              </xdr:cNvSpPr>
            </xdr:nvSpPr>
            <xdr:spPr bwMode="auto">
              <a:xfrm>
                <a:off x="125" y="4059"/>
                <a:ext cx="6" cy="5"/>
              </a:xfrm>
              <a:prstGeom prst="ellipse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5829" name="Oval 1160"/>
              <xdr:cNvSpPr>
                <a:spLocks noChangeArrowheads="1"/>
              </xdr:cNvSpPr>
            </xdr:nvSpPr>
            <xdr:spPr bwMode="auto">
              <a:xfrm>
                <a:off x="134" y="4059"/>
                <a:ext cx="6" cy="5"/>
              </a:xfrm>
              <a:prstGeom prst="ellipse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5830" name="Oval 1161"/>
              <xdr:cNvSpPr>
                <a:spLocks noChangeArrowheads="1"/>
              </xdr:cNvSpPr>
            </xdr:nvSpPr>
            <xdr:spPr bwMode="auto">
              <a:xfrm>
                <a:off x="143" y="4059"/>
                <a:ext cx="6" cy="5"/>
              </a:xfrm>
              <a:prstGeom prst="ellipse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5831" name="Oval 1162"/>
              <xdr:cNvSpPr>
                <a:spLocks noChangeArrowheads="1"/>
              </xdr:cNvSpPr>
            </xdr:nvSpPr>
            <xdr:spPr bwMode="auto">
              <a:xfrm>
                <a:off x="105" y="4013"/>
                <a:ext cx="6" cy="5"/>
              </a:xfrm>
              <a:prstGeom prst="ellipse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5832" name="Oval 1163"/>
              <xdr:cNvSpPr>
                <a:spLocks noChangeArrowheads="1"/>
              </xdr:cNvSpPr>
            </xdr:nvSpPr>
            <xdr:spPr bwMode="auto">
              <a:xfrm>
                <a:off x="150" y="4013"/>
                <a:ext cx="6" cy="5"/>
              </a:xfrm>
              <a:prstGeom prst="ellipse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5833" name="Oval 1164"/>
              <xdr:cNvSpPr>
                <a:spLocks noChangeArrowheads="1"/>
              </xdr:cNvSpPr>
            </xdr:nvSpPr>
            <xdr:spPr bwMode="auto">
              <a:xfrm>
                <a:off x="115" y="4013"/>
                <a:ext cx="6" cy="5"/>
              </a:xfrm>
              <a:prstGeom prst="ellipse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5834" name="Oval 1165"/>
              <xdr:cNvSpPr>
                <a:spLocks noChangeArrowheads="1"/>
              </xdr:cNvSpPr>
            </xdr:nvSpPr>
            <xdr:spPr bwMode="auto">
              <a:xfrm>
                <a:off x="124" y="4013"/>
                <a:ext cx="6" cy="5"/>
              </a:xfrm>
              <a:prstGeom prst="ellipse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5835" name="Oval 1166"/>
              <xdr:cNvSpPr>
                <a:spLocks noChangeArrowheads="1"/>
              </xdr:cNvSpPr>
            </xdr:nvSpPr>
            <xdr:spPr bwMode="auto">
              <a:xfrm>
                <a:off x="133" y="4013"/>
                <a:ext cx="6" cy="5"/>
              </a:xfrm>
              <a:prstGeom prst="ellipse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5836" name="Oval 1167"/>
              <xdr:cNvSpPr>
                <a:spLocks noChangeArrowheads="1"/>
              </xdr:cNvSpPr>
            </xdr:nvSpPr>
            <xdr:spPr bwMode="auto">
              <a:xfrm>
                <a:off x="142" y="4013"/>
                <a:ext cx="6" cy="5"/>
              </a:xfrm>
              <a:prstGeom prst="ellipse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  <xdr:sp macro="" textlink="">
          <xdr:nvSpPr>
            <xdr:cNvPr id="115742" name="Rectangle 1168"/>
            <xdr:cNvSpPr>
              <a:spLocks noChangeArrowheads="1"/>
            </xdr:cNvSpPr>
          </xdr:nvSpPr>
          <xdr:spPr bwMode="auto">
            <a:xfrm>
              <a:off x="120" y="4677"/>
              <a:ext cx="33" cy="10"/>
            </a:xfrm>
            <a:prstGeom prst="rect">
              <a:avLst/>
            </a:prstGeom>
            <a:solidFill>
              <a:srgbClr val="99CCFF"/>
            </a:solidFill>
            <a:ln w="19050">
              <a:solidFill>
                <a:srgbClr val="000000"/>
              </a:solidFill>
              <a:miter lim="800000"/>
              <a:headEnd/>
              <a:tailEnd/>
            </a:ln>
          </xdr:spPr>
        </xdr:sp>
        <xdr:grpSp>
          <xdr:nvGrpSpPr>
            <xdr:cNvPr id="115743" name="Group 1169"/>
            <xdr:cNvGrpSpPr>
              <a:grpSpLocks/>
            </xdr:cNvGrpSpPr>
          </xdr:nvGrpSpPr>
          <xdr:grpSpPr bwMode="auto">
            <a:xfrm>
              <a:off x="500" y="4724"/>
              <a:ext cx="14" cy="23"/>
              <a:chOff x="591" y="669"/>
              <a:chExt cx="22" cy="41"/>
            </a:xfrm>
          </xdr:grpSpPr>
          <xdr:grpSp>
            <xdr:nvGrpSpPr>
              <xdr:cNvPr id="115817" name="Group 1170"/>
              <xdr:cNvGrpSpPr>
                <a:grpSpLocks/>
              </xdr:cNvGrpSpPr>
            </xdr:nvGrpSpPr>
            <xdr:grpSpPr bwMode="auto">
              <a:xfrm flipV="1">
                <a:off x="591" y="669"/>
                <a:ext cx="22" cy="41"/>
                <a:chOff x="584" y="356"/>
                <a:chExt cx="20" cy="45"/>
              </a:xfrm>
            </xdr:grpSpPr>
            <xdr:sp macro="" textlink="">
              <xdr:nvSpPr>
                <xdr:cNvPr id="115819" name="Rectangle 1171"/>
                <xdr:cNvSpPr>
                  <a:spLocks noChangeArrowheads="1"/>
                </xdr:cNvSpPr>
              </xdr:nvSpPr>
              <xdr:spPr bwMode="auto">
                <a:xfrm>
                  <a:off x="584" y="356"/>
                  <a:ext cx="20" cy="13"/>
                </a:xfrm>
                <a:prstGeom prst="rect">
                  <a:avLst/>
                </a:prstGeom>
                <a:solidFill>
                  <a:srgbClr val="808080"/>
                </a:solidFill>
                <a:ln w="19050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</xdr:sp>
            <xdr:sp macro="" textlink="">
              <xdr:nvSpPr>
                <xdr:cNvPr id="115820" name="Rectangle 1172"/>
                <xdr:cNvSpPr>
                  <a:spLocks noChangeArrowheads="1"/>
                </xdr:cNvSpPr>
              </xdr:nvSpPr>
              <xdr:spPr bwMode="auto">
                <a:xfrm>
                  <a:off x="588" y="369"/>
                  <a:ext cx="12" cy="32"/>
                </a:xfrm>
                <a:prstGeom prst="rect">
                  <a:avLst/>
                </a:prstGeom>
                <a:solidFill>
                  <a:srgbClr val="808080"/>
                </a:solidFill>
                <a:ln w="19050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</xdr:sp>
          </xdr:grpSp>
          <xdr:sp macro="" textlink="">
            <xdr:nvSpPr>
              <xdr:cNvPr id="115818" name="Rectangle 1173"/>
              <xdr:cNvSpPr>
                <a:spLocks noChangeArrowheads="1"/>
              </xdr:cNvSpPr>
            </xdr:nvSpPr>
            <xdr:spPr bwMode="auto">
              <a:xfrm>
                <a:off x="595" y="701"/>
                <a:ext cx="12" cy="8"/>
              </a:xfrm>
              <a:prstGeom prst="rect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</xdr:grpSp>
        <xdr:grpSp>
          <xdr:nvGrpSpPr>
            <xdr:cNvPr id="115744" name="Group 1174"/>
            <xdr:cNvGrpSpPr>
              <a:grpSpLocks/>
            </xdr:cNvGrpSpPr>
          </xdr:nvGrpSpPr>
          <xdr:grpSpPr bwMode="auto">
            <a:xfrm>
              <a:off x="447" y="4672"/>
              <a:ext cx="39" cy="21"/>
              <a:chOff x="100" y="4012"/>
              <a:chExt cx="62" cy="52"/>
            </a:xfrm>
          </xdr:grpSpPr>
          <xdr:sp macro="" textlink="">
            <xdr:nvSpPr>
              <xdr:cNvPr id="115801" name="Freeform 1175"/>
              <xdr:cNvSpPr>
                <a:spLocks/>
              </xdr:cNvSpPr>
            </xdr:nvSpPr>
            <xdr:spPr bwMode="auto">
              <a:xfrm>
                <a:off x="100" y="4012"/>
                <a:ext cx="12" cy="11"/>
              </a:xfrm>
              <a:custGeom>
                <a:avLst/>
                <a:gdLst>
                  <a:gd name="T0" fmla="*/ 0 w 24"/>
                  <a:gd name="T1" fmla="*/ 0 h 20"/>
                  <a:gd name="T2" fmla="*/ 0 w 24"/>
                  <a:gd name="T3" fmla="*/ 1 h 20"/>
                  <a:gd name="T4" fmla="*/ 1 w 24"/>
                  <a:gd name="T5" fmla="*/ 1 h 20"/>
                  <a:gd name="T6" fmla="*/ 1 w 24"/>
                  <a:gd name="T7" fmla="*/ 1 h 20"/>
                  <a:gd name="T8" fmla="*/ 1 w 24"/>
                  <a:gd name="T9" fmla="*/ 1 h 20"/>
                  <a:gd name="T10" fmla="*/ 1 w 24"/>
                  <a:gd name="T11" fmla="*/ 0 h 20"/>
                  <a:gd name="T12" fmla="*/ 0 w 24"/>
                  <a:gd name="T13" fmla="*/ 0 h 20"/>
                  <a:gd name="T14" fmla="*/ 0 60000 65536"/>
                  <a:gd name="T15" fmla="*/ 0 60000 65536"/>
                  <a:gd name="T16" fmla="*/ 0 60000 65536"/>
                  <a:gd name="T17" fmla="*/ 0 60000 65536"/>
                  <a:gd name="T18" fmla="*/ 0 60000 65536"/>
                  <a:gd name="T19" fmla="*/ 0 60000 65536"/>
                  <a:gd name="T20" fmla="*/ 0 60000 65536"/>
                  <a:gd name="T21" fmla="*/ 0 w 24"/>
                  <a:gd name="T22" fmla="*/ 0 h 20"/>
                  <a:gd name="T23" fmla="*/ 24 w 24"/>
                  <a:gd name="T24" fmla="*/ 20 h 20"/>
                </a:gdLst>
                <a:ahLst/>
                <a:cxnLst>
                  <a:cxn ang="T14">
                    <a:pos x="T0" y="T1"/>
                  </a:cxn>
                  <a:cxn ang="T15">
                    <a:pos x="T2" y="T3"/>
                  </a:cxn>
                  <a:cxn ang="T16">
                    <a:pos x="T4" y="T5"/>
                  </a:cxn>
                  <a:cxn ang="T17">
                    <a:pos x="T6" y="T7"/>
                  </a:cxn>
                  <a:cxn ang="T18">
                    <a:pos x="T8" y="T9"/>
                  </a:cxn>
                  <a:cxn ang="T19">
                    <a:pos x="T10" y="T11"/>
                  </a:cxn>
                  <a:cxn ang="T20">
                    <a:pos x="T12" y="T13"/>
                  </a:cxn>
                </a:cxnLst>
                <a:rect l="T21" t="T22" r="T23" b="T24"/>
                <a:pathLst>
                  <a:path w="24" h="20">
                    <a:moveTo>
                      <a:pt x="0" y="0"/>
                    </a:moveTo>
                    <a:lnTo>
                      <a:pt x="0" y="20"/>
                    </a:lnTo>
                    <a:lnTo>
                      <a:pt x="24" y="20"/>
                    </a:lnTo>
                    <a:lnTo>
                      <a:pt x="24" y="12"/>
                    </a:lnTo>
                    <a:lnTo>
                      <a:pt x="9" y="12"/>
                    </a:lnTo>
                    <a:lnTo>
                      <a:pt x="9" y="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FF0000"/>
              </a:solidFill>
              <a:ln w="19050" cmpd="sng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5802" name="Freeform 1176"/>
              <xdr:cNvSpPr>
                <a:spLocks/>
              </xdr:cNvSpPr>
            </xdr:nvSpPr>
            <xdr:spPr bwMode="auto">
              <a:xfrm flipV="1">
                <a:off x="100" y="4053"/>
                <a:ext cx="12" cy="9"/>
              </a:xfrm>
              <a:custGeom>
                <a:avLst/>
                <a:gdLst>
                  <a:gd name="T0" fmla="*/ 0 w 24"/>
                  <a:gd name="T1" fmla="*/ 0 h 20"/>
                  <a:gd name="T2" fmla="*/ 0 w 24"/>
                  <a:gd name="T3" fmla="*/ 0 h 20"/>
                  <a:gd name="T4" fmla="*/ 1 w 24"/>
                  <a:gd name="T5" fmla="*/ 0 h 20"/>
                  <a:gd name="T6" fmla="*/ 1 w 24"/>
                  <a:gd name="T7" fmla="*/ 0 h 20"/>
                  <a:gd name="T8" fmla="*/ 1 w 24"/>
                  <a:gd name="T9" fmla="*/ 0 h 20"/>
                  <a:gd name="T10" fmla="*/ 1 w 24"/>
                  <a:gd name="T11" fmla="*/ 0 h 20"/>
                  <a:gd name="T12" fmla="*/ 0 w 24"/>
                  <a:gd name="T13" fmla="*/ 0 h 20"/>
                  <a:gd name="T14" fmla="*/ 0 60000 65536"/>
                  <a:gd name="T15" fmla="*/ 0 60000 65536"/>
                  <a:gd name="T16" fmla="*/ 0 60000 65536"/>
                  <a:gd name="T17" fmla="*/ 0 60000 65536"/>
                  <a:gd name="T18" fmla="*/ 0 60000 65536"/>
                  <a:gd name="T19" fmla="*/ 0 60000 65536"/>
                  <a:gd name="T20" fmla="*/ 0 60000 65536"/>
                  <a:gd name="T21" fmla="*/ 0 w 24"/>
                  <a:gd name="T22" fmla="*/ 0 h 20"/>
                  <a:gd name="T23" fmla="*/ 24 w 24"/>
                  <a:gd name="T24" fmla="*/ 20 h 20"/>
                </a:gdLst>
                <a:ahLst/>
                <a:cxnLst>
                  <a:cxn ang="T14">
                    <a:pos x="T0" y="T1"/>
                  </a:cxn>
                  <a:cxn ang="T15">
                    <a:pos x="T2" y="T3"/>
                  </a:cxn>
                  <a:cxn ang="T16">
                    <a:pos x="T4" y="T5"/>
                  </a:cxn>
                  <a:cxn ang="T17">
                    <a:pos x="T6" y="T7"/>
                  </a:cxn>
                  <a:cxn ang="T18">
                    <a:pos x="T8" y="T9"/>
                  </a:cxn>
                  <a:cxn ang="T19">
                    <a:pos x="T10" y="T11"/>
                  </a:cxn>
                  <a:cxn ang="T20">
                    <a:pos x="T12" y="T13"/>
                  </a:cxn>
                </a:cxnLst>
                <a:rect l="T21" t="T22" r="T23" b="T24"/>
                <a:pathLst>
                  <a:path w="24" h="20">
                    <a:moveTo>
                      <a:pt x="0" y="0"/>
                    </a:moveTo>
                    <a:lnTo>
                      <a:pt x="0" y="20"/>
                    </a:lnTo>
                    <a:lnTo>
                      <a:pt x="24" y="20"/>
                    </a:lnTo>
                    <a:lnTo>
                      <a:pt x="24" y="12"/>
                    </a:lnTo>
                    <a:lnTo>
                      <a:pt x="9" y="12"/>
                    </a:lnTo>
                    <a:lnTo>
                      <a:pt x="9" y="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FF0000"/>
              </a:solidFill>
              <a:ln w="19050" cmpd="sng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5803" name="Freeform 1177"/>
              <xdr:cNvSpPr>
                <a:spLocks/>
              </xdr:cNvSpPr>
            </xdr:nvSpPr>
            <xdr:spPr bwMode="auto">
              <a:xfrm flipH="1" flipV="1">
                <a:off x="151" y="4053"/>
                <a:ext cx="11" cy="9"/>
              </a:xfrm>
              <a:custGeom>
                <a:avLst/>
                <a:gdLst>
                  <a:gd name="T0" fmla="*/ 0 w 24"/>
                  <a:gd name="T1" fmla="*/ 0 h 20"/>
                  <a:gd name="T2" fmla="*/ 0 w 24"/>
                  <a:gd name="T3" fmla="*/ 0 h 20"/>
                  <a:gd name="T4" fmla="*/ 0 w 24"/>
                  <a:gd name="T5" fmla="*/ 0 h 20"/>
                  <a:gd name="T6" fmla="*/ 0 w 24"/>
                  <a:gd name="T7" fmla="*/ 0 h 20"/>
                  <a:gd name="T8" fmla="*/ 0 w 24"/>
                  <a:gd name="T9" fmla="*/ 0 h 20"/>
                  <a:gd name="T10" fmla="*/ 0 w 24"/>
                  <a:gd name="T11" fmla="*/ 0 h 20"/>
                  <a:gd name="T12" fmla="*/ 0 w 24"/>
                  <a:gd name="T13" fmla="*/ 0 h 20"/>
                  <a:gd name="T14" fmla="*/ 0 60000 65536"/>
                  <a:gd name="T15" fmla="*/ 0 60000 65536"/>
                  <a:gd name="T16" fmla="*/ 0 60000 65536"/>
                  <a:gd name="T17" fmla="*/ 0 60000 65536"/>
                  <a:gd name="T18" fmla="*/ 0 60000 65536"/>
                  <a:gd name="T19" fmla="*/ 0 60000 65536"/>
                  <a:gd name="T20" fmla="*/ 0 60000 65536"/>
                  <a:gd name="T21" fmla="*/ 0 w 24"/>
                  <a:gd name="T22" fmla="*/ 0 h 20"/>
                  <a:gd name="T23" fmla="*/ 24 w 24"/>
                  <a:gd name="T24" fmla="*/ 20 h 20"/>
                </a:gdLst>
                <a:ahLst/>
                <a:cxnLst>
                  <a:cxn ang="T14">
                    <a:pos x="T0" y="T1"/>
                  </a:cxn>
                  <a:cxn ang="T15">
                    <a:pos x="T2" y="T3"/>
                  </a:cxn>
                  <a:cxn ang="T16">
                    <a:pos x="T4" y="T5"/>
                  </a:cxn>
                  <a:cxn ang="T17">
                    <a:pos x="T6" y="T7"/>
                  </a:cxn>
                  <a:cxn ang="T18">
                    <a:pos x="T8" y="T9"/>
                  </a:cxn>
                  <a:cxn ang="T19">
                    <a:pos x="T10" y="T11"/>
                  </a:cxn>
                  <a:cxn ang="T20">
                    <a:pos x="T12" y="T13"/>
                  </a:cxn>
                </a:cxnLst>
                <a:rect l="T21" t="T22" r="T23" b="T24"/>
                <a:pathLst>
                  <a:path w="24" h="20">
                    <a:moveTo>
                      <a:pt x="0" y="0"/>
                    </a:moveTo>
                    <a:lnTo>
                      <a:pt x="0" y="20"/>
                    </a:lnTo>
                    <a:lnTo>
                      <a:pt x="24" y="20"/>
                    </a:lnTo>
                    <a:lnTo>
                      <a:pt x="24" y="12"/>
                    </a:lnTo>
                    <a:lnTo>
                      <a:pt x="9" y="12"/>
                    </a:lnTo>
                    <a:lnTo>
                      <a:pt x="9" y="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FF0000"/>
              </a:solidFill>
              <a:ln w="19050" cmpd="sng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5804" name="Freeform 1178"/>
              <xdr:cNvSpPr>
                <a:spLocks/>
              </xdr:cNvSpPr>
            </xdr:nvSpPr>
            <xdr:spPr bwMode="auto">
              <a:xfrm flipH="1">
                <a:off x="151" y="4014"/>
                <a:ext cx="11" cy="10"/>
              </a:xfrm>
              <a:custGeom>
                <a:avLst/>
                <a:gdLst>
                  <a:gd name="T0" fmla="*/ 0 w 24"/>
                  <a:gd name="T1" fmla="*/ 0 h 20"/>
                  <a:gd name="T2" fmla="*/ 0 w 24"/>
                  <a:gd name="T3" fmla="*/ 1 h 20"/>
                  <a:gd name="T4" fmla="*/ 0 w 24"/>
                  <a:gd name="T5" fmla="*/ 1 h 20"/>
                  <a:gd name="T6" fmla="*/ 0 w 24"/>
                  <a:gd name="T7" fmla="*/ 1 h 20"/>
                  <a:gd name="T8" fmla="*/ 0 w 24"/>
                  <a:gd name="T9" fmla="*/ 1 h 20"/>
                  <a:gd name="T10" fmla="*/ 0 w 24"/>
                  <a:gd name="T11" fmla="*/ 0 h 20"/>
                  <a:gd name="T12" fmla="*/ 0 w 24"/>
                  <a:gd name="T13" fmla="*/ 0 h 20"/>
                  <a:gd name="T14" fmla="*/ 0 60000 65536"/>
                  <a:gd name="T15" fmla="*/ 0 60000 65536"/>
                  <a:gd name="T16" fmla="*/ 0 60000 65536"/>
                  <a:gd name="T17" fmla="*/ 0 60000 65536"/>
                  <a:gd name="T18" fmla="*/ 0 60000 65536"/>
                  <a:gd name="T19" fmla="*/ 0 60000 65536"/>
                  <a:gd name="T20" fmla="*/ 0 60000 65536"/>
                  <a:gd name="T21" fmla="*/ 0 w 24"/>
                  <a:gd name="T22" fmla="*/ 0 h 20"/>
                  <a:gd name="T23" fmla="*/ 24 w 24"/>
                  <a:gd name="T24" fmla="*/ 20 h 20"/>
                </a:gdLst>
                <a:ahLst/>
                <a:cxnLst>
                  <a:cxn ang="T14">
                    <a:pos x="T0" y="T1"/>
                  </a:cxn>
                  <a:cxn ang="T15">
                    <a:pos x="T2" y="T3"/>
                  </a:cxn>
                  <a:cxn ang="T16">
                    <a:pos x="T4" y="T5"/>
                  </a:cxn>
                  <a:cxn ang="T17">
                    <a:pos x="T6" y="T7"/>
                  </a:cxn>
                  <a:cxn ang="T18">
                    <a:pos x="T8" y="T9"/>
                  </a:cxn>
                  <a:cxn ang="T19">
                    <a:pos x="T10" y="T11"/>
                  </a:cxn>
                  <a:cxn ang="T20">
                    <a:pos x="T12" y="T13"/>
                  </a:cxn>
                </a:cxnLst>
                <a:rect l="T21" t="T22" r="T23" b="T24"/>
                <a:pathLst>
                  <a:path w="24" h="20">
                    <a:moveTo>
                      <a:pt x="0" y="0"/>
                    </a:moveTo>
                    <a:lnTo>
                      <a:pt x="0" y="20"/>
                    </a:lnTo>
                    <a:lnTo>
                      <a:pt x="24" y="20"/>
                    </a:lnTo>
                    <a:lnTo>
                      <a:pt x="24" y="12"/>
                    </a:lnTo>
                    <a:lnTo>
                      <a:pt x="9" y="12"/>
                    </a:lnTo>
                    <a:lnTo>
                      <a:pt x="9" y="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FF0000"/>
              </a:solidFill>
              <a:ln w="19050" cmpd="sng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5805" name="Oval 1179"/>
              <xdr:cNvSpPr>
                <a:spLocks noChangeArrowheads="1"/>
              </xdr:cNvSpPr>
            </xdr:nvSpPr>
            <xdr:spPr bwMode="auto">
              <a:xfrm>
                <a:off x="106" y="4059"/>
                <a:ext cx="6" cy="5"/>
              </a:xfrm>
              <a:prstGeom prst="ellipse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5806" name="Oval 1180"/>
              <xdr:cNvSpPr>
                <a:spLocks noChangeArrowheads="1"/>
              </xdr:cNvSpPr>
            </xdr:nvSpPr>
            <xdr:spPr bwMode="auto">
              <a:xfrm>
                <a:off x="151" y="4059"/>
                <a:ext cx="6" cy="5"/>
              </a:xfrm>
              <a:prstGeom prst="ellipse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5807" name="Oval 1181"/>
              <xdr:cNvSpPr>
                <a:spLocks noChangeArrowheads="1"/>
              </xdr:cNvSpPr>
            </xdr:nvSpPr>
            <xdr:spPr bwMode="auto">
              <a:xfrm>
                <a:off x="116" y="4059"/>
                <a:ext cx="6" cy="5"/>
              </a:xfrm>
              <a:prstGeom prst="ellipse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5808" name="Oval 1182"/>
              <xdr:cNvSpPr>
                <a:spLocks noChangeArrowheads="1"/>
              </xdr:cNvSpPr>
            </xdr:nvSpPr>
            <xdr:spPr bwMode="auto">
              <a:xfrm>
                <a:off x="125" y="4059"/>
                <a:ext cx="6" cy="5"/>
              </a:xfrm>
              <a:prstGeom prst="ellipse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5809" name="Oval 1183"/>
              <xdr:cNvSpPr>
                <a:spLocks noChangeArrowheads="1"/>
              </xdr:cNvSpPr>
            </xdr:nvSpPr>
            <xdr:spPr bwMode="auto">
              <a:xfrm>
                <a:off x="134" y="4059"/>
                <a:ext cx="6" cy="5"/>
              </a:xfrm>
              <a:prstGeom prst="ellipse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5810" name="Oval 1184"/>
              <xdr:cNvSpPr>
                <a:spLocks noChangeArrowheads="1"/>
              </xdr:cNvSpPr>
            </xdr:nvSpPr>
            <xdr:spPr bwMode="auto">
              <a:xfrm>
                <a:off x="143" y="4059"/>
                <a:ext cx="6" cy="5"/>
              </a:xfrm>
              <a:prstGeom prst="ellipse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5811" name="Oval 1185"/>
              <xdr:cNvSpPr>
                <a:spLocks noChangeArrowheads="1"/>
              </xdr:cNvSpPr>
            </xdr:nvSpPr>
            <xdr:spPr bwMode="auto">
              <a:xfrm>
                <a:off x="105" y="4013"/>
                <a:ext cx="6" cy="5"/>
              </a:xfrm>
              <a:prstGeom prst="ellipse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5812" name="Oval 1186"/>
              <xdr:cNvSpPr>
                <a:spLocks noChangeArrowheads="1"/>
              </xdr:cNvSpPr>
            </xdr:nvSpPr>
            <xdr:spPr bwMode="auto">
              <a:xfrm>
                <a:off x="150" y="4013"/>
                <a:ext cx="6" cy="5"/>
              </a:xfrm>
              <a:prstGeom prst="ellipse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5813" name="Oval 1187"/>
              <xdr:cNvSpPr>
                <a:spLocks noChangeArrowheads="1"/>
              </xdr:cNvSpPr>
            </xdr:nvSpPr>
            <xdr:spPr bwMode="auto">
              <a:xfrm>
                <a:off x="115" y="4013"/>
                <a:ext cx="6" cy="5"/>
              </a:xfrm>
              <a:prstGeom prst="ellipse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5814" name="Oval 1188"/>
              <xdr:cNvSpPr>
                <a:spLocks noChangeArrowheads="1"/>
              </xdr:cNvSpPr>
            </xdr:nvSpPr>
            <xdr:spPr bwMode="auto">
              <a:xfrm>
                <a:off x="124" y="4013"/>
                <a:ext cx="6" cy="5"/>
              </a:xfrm>
              <a:prstGeom prst="ellipse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5815" name="Oval 1189"/>
              <xdr:cNvSpPr>
                <a:spLocks noChangeArrowheads="1"/>
              </xdr:cNvSpPr>
            </xdr:nvSpPr>
            <xdr:spPr bwMode="auto">
              <a:xfrm>
                <a:off x="133" y="4013"/>
                <a:ext cx="6" cy="5"/>
              </a:xfrm>
              <a:prstGeom prst="ellipse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5816" name="Oval 1190"/>
              <xdr:cNvSpPr>
                <a:spLocks noChangeArrowheads="1"/>
              </xdr:cNvSpPr>
            </xdr:nvSpPr>
            <xdr:spPr bwMode="auto">
              <a:xfrm>
                <a:off x="142" y="4013"/>
                <a:ext cx="6" cy="5"/>
              </a:xfrm>
              <a:prstGeom prst="ellipse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  <xdr:grpSp>
          <xdr:nvGrpSpPr>
            <xdr:cNvPr id="115745" name="Group 1191"/>
            <xdr:cNvGrpSpPr>
              <a:grpSpLocks/>
            </xdr:cNvGrpSpPr>
          </xdr:nvGrpSpPr>
          <xdr:grpSpPr bwMode="auto">
            <a:xfrm>
              <a:off x="546" y="4672"/>
              <a:ext cx="15" cy="20"/>
              <a:chOff x="438" y="1749"/>
              <a:chExt cx="23" cy="54"/>
            </a:xfrm>
          </xdr:grpSpPr>
          <xdr:sp macro="" textlink="">
            <xdr:nvSpPr>
              <xdr:cNvPr id="115797" name="Freeform 1192"/>
              <xdr:cNvSpPr>
                <a:spLocks/>
              </xdr:cNvSpPr>
            </xdr:nvSpPr>
            <xdr:spPr bwMode="auto">
              <a:xfrm>
                <a:off x="438" y="1749"/>
                <a:ext cx="23" cy="54"/>
              </a:xfrm>
              <a:custGeom>
                <a:avLst/>
                <a:gdLst>
                  <a:gd name="T0" fmla="*/ 0 w 23"/>
                  <a:gd name="T1" fmla="*/ 0 h 54"/>
                  <a:gd name="T2" fmla="*/ 0 w 23"/>
                  <a:gd name="T3" fmla="*/ 54 h 54"/>
                  <a:gd name="T4" fmla="*/ 19 w 23"/>
                  <a:gd name="T5" fmla="*/ 54 h 54"/>
                  <a:gd name="T6" fmla="*/ 23 w 23"/>
                  <a:gd name="T7" fmla="*/ 50 h 54"/>
                  <a:gd name="T8" fmla="*/ 23 w 23"/>
                  <a:gd name="T9" fmla="*/ 45 h 54"/>
                  <a:gd name="T10" fmla="*/ 23 w 23"/>
                  <a:gd name="T11" fmla="*/ 38 h 54"/>
                  <a:gd name="T12" fmla="*/ 23 w 23"/>
                  <a:gd name="T13" fmla="*/ 7 h 54"/>
                  <a:gd name="T14" fmla="*/ 21 w 23"/>
                  <a:gd name="T15" fmla="*/ 2 h 54"/>
                  <a:gd name="T16" fmla="*/ 16 w 23"/>
                  <a:gd name="T17" fmla="*/ 0 h 54"/>
                  <a:gd name="T18" fmla="*/ 0 w 23"/>
                  <a:gd name="T19" fmla="*/ 0 h 54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60000 65536"/>
                  <a:gd name="T28" fmla="*/ 0 60000 65536"/>
                  <a:gd name="T29" fmla="*/ 0 60000 65536"/>
                  <a:gd name="T30" fmla="*/ 0 w 23"/>
                  <a:gd name="T31" fmla="*/ 0 h 54"/>
                  <a:gd name="T32" fmla="*/ 23 w 23"/>
                  <a:gd name="T33" fmla="*/ 54 h 54"/>
                </a:gdLst>
                <a:ahLst/>
                <a:cxnLst>
                  <a:cxn ang="T20">
                    <a:pos x="T0" y="T1"/>
                  </a:cxn>
                  <a:cxn ang="T21">
                    <a:pos x="T2" y="T3"/>
                  </a:cxn>
                  <a:cxn ang="T22">
                    <a:pos x="T4" y="T5"/>
                  </a:cxn>
                  <a:cxn ang="T23">
                    <a:pos x="T6" y="T7"/>
                  </a:cxn>
                  <a:cxn ang="T24">
                    <a:pos x="T8" y="T9"/>
                  </a:cxn>
                  <a:cxn ang="T25">
                    <a:pos x="T10" y="T11"/>
                  </a:cxn>
                  <a:cxn ang="T26">
                    <a:pos x="T12" y="T13"/>
                  </a:cxn>
                  <a:cxn ang="T27">
                    <a:pos x="T14" y="T15"/>
                  </a:cxn>
                  <a:cxn ang="T28">
                    <a:pos x="T16" y="T17"/>
                  </a:cxn>
                  <a:cxn ang="T29">
                    <a:pos x="T18" y="T19"/>
                  </a:cxn>
                </a:cxnLst>
                <a:rect l="T30" t="T31" r="T32" b="T33"/>
                <a:pathLst>
                  <a:path w="23" h="54">
                    <a:moveTo>
                      <a:pt x="0" y="0"/>
                    </a:moveTo>
                    <a:lnTo>
                      <a:pt x="0" y="54"/>
                    </a:lnTo>
                    <a:lnTo>
                      <a:pt x="19" y="54"/>
                    </a:lnTo>
                    <a:lnTo>
                      <a:pt x="23" y="50"/>
                    </a:lnTo>
                    <a:lnTo>
                      <a:pt x="23" y="45"/>
                    </a:lnTo>
                    <a:lnTo>
                      <a:pt x="23" y="38"/>
                    </a:lnTo>
                    <a:lnTo>
                      <a:pt x="23" y="7"/>
                    </a:lnTo>
                    <a:lnTo>
                      <a:pt x="21" y="2"/>
                    </a:lnTo>
                    <a:lnTo>
                      <a:pt x="16" y="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C0C0C0"/>
              </a:solidFill>
              <a:ln w="19050" cmpd="sng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5798" name="Line 1193"/>
              <xdr:cNvSpPr>
                <a:spLocks noChangeShapeType="1"/>
              </xdr:cNvSpPr>
            </xdr:nvSpPr>
            <xdr:spPr bwMode="auto">
              <a:xfrm>
                <a:off x="438" y="1764"/>
                <a:ext cx="15" cy="0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5799" name="Line 1194"/>
              <xdr:cNvSpPr>
                <a:spLocks noChangeShapeType="1"/>
              </xdr:cNvSpPr>
            </xdr:nvSpPr>
            <xdr:spPr bwMode="auto">
              <a:xfrm>
                <a:off x="438" y="1788"/>
                <a:ext cx="15" cy="0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5800" name="Freeform 1195"/>
              <xdr:cNvSpPr>
                <a:spLocks/>
              </xdr:cNvSpPr>
            </xdr:nvSpPr>
            <xdr:spPr bwMode="auto">
              <a:xfrm>
                <a:off x="453" y="1756"/>
                <a:ext cx="7" cy="39"/>
              </a:xfrm>
              <a:custGeom>
                <a:avLst/>
                <a:gdLst>
                  <a:gd name="T0" fmla="*/ 7 w 7"/>
                  <a:gd name="T1" fmla="*/ 0 h 39"/>
                  <a:gd name="T2" fmla="*/ 5 w 7"/>
                  <a:gd name="T3" fmla="*/ 6 h 39"/>
                  <a:gd name="T4" fmla="*/ 1 w 7"/>
                  <a:gd name="T5" fmla="*/ 8 h 39"/>
                  <a:gd name="T6" fmla="*/ 4 w 7"/>
                  <a:gd name="T7" fmla="*/ 12 h 39"/>
                  <a:gd name="T8" fmla="*/ 6 w 7"/>
                  <a:gd name="T9" fmla="*/ 15 h 39"/>
                  <a:gd name="T10" fmla="*/ 7 w 7"/>
                  <a:gd name="T11" fmla="*/ 22 h 39"/>
                  <a:gd name="T12" fmla="*/ 4 w 7"/>
                  <a:gd name="T13" fmla="*/ 29 h 39"/>
                  <a:gd name="T14" fmla="*/ 0 w 7"/>
                  <a:gd name="T15" fmla="*/ 32 h 39"/>
                  <a:gd name="T16" fmla="*/ 5 w 7"/>
                  <a:gd name="T17" fmla="*/ 35 h 39"/>
                  <a:gd name="T18" fmla="*/ 7 w 7"/>
                  <a:gd name="T19" fmla="*/ 39 h 39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60000 65536"/>
                  <a:gd name="T28" fmla="*/ 0 60000 65536"/>
                  <a:gd name="T29" fmla="*/ 0 60000 65536"/>
                  <a:gd name="T30" fmla="*/ 0 w 7"/>
                  <a:gd name="T31" fmla="*/ 0 h 39"/>
                  <a:gd name="T32" fmla="*/ 7 w 7"/>
                  <a:gd name="T33" fmla="*/ 39 h 39"/>
                </a:gdLst>
                <a:ahLst/>
                <a:cxnLst>
                  <a:cxn ang="T20">
                    <a:pos x="T0" y="T1"/>
                  </a:cxn>
                  <a:cxn ang="T21">
                    <a:pos x="T2" y="T3"/>
                  </a:cxn>
                  <a:cxn ang="T22">
                    <a:pos x="T4" y="T5"/>
                  </a:cxn>
                  <a:cxn ang="T23">
                    <a:pos x="T6" y="T7"/>
                  </a:cxn>
                  <a:cxn ang="T24">
                    <a:pos x="T8" y="T9"/>
                  </a:cxn>
                  <a:cxn ang="T25">
                    <a:pos x="T10" y="T11"/>
                  </a:cxn>
                  <a:cxn ang="T26">
                    <a:pos x="T12" y="T13"/>
                  </a:cxn>
                  <a:cxn ang="T27">
                    <a:pos x="T14" y="T15"/>
                  </a:cxn>
                  <a:cxn ang="T28">
                    <a:pos x="T16" y="T17"/>
                  </a:cxn>
                  <a:cxn ang="T29">
                    <a:pos x="T18" y="T19"/>
                  </a:cxn>
                </a:cxnLst>
                <a:rect l="T30" t="T31" r="T32" b="T33"/>
                <a:pathLst>
                  <a:path w="7" h="39">
                    <a:moveTo>
                      <a:pt x="7" y="0"/>
                    </a:moveTo>
                    <a:lnTo>
                      <a:pt x="5" y="6"/>
                    </a:lnTo>
                    <a:lnTo>
                      <a:pt x="1" y="8"/>
                    </a:lnTo>
                    <a:lnTo>
                      <a:pt x="4" y="12"/>
                    </a:lnTo>
                    <a:lnTo>
                      <a:pt x="6" y="15"/>
                    </a:lnTo>
                    <a:lnTo>
                      <a:pt x="7" y="22"/>
                    </a:lnTo>
                    <a:lnTo>
                      <a:pt x="4" y="29"/>
                    </a:lnTo>
                    <a:lnTo>
                      <a:pt x="0" y="32"/>
                    </a:lnTo>
                    <a:lnTo>
                      <a:pt x="5" y="35"/>
                    </a:lnTo>
                    <a:lnTo>
                      <a:pt x="7" y="39"/>
                    </a:lnTo>
                  </a:path>
                </a:pathLst>
              </a:custGeom>
              <a:solidFill>
                <a:srgbClr val="C0C0C0"/>
              </a:solidFill>
              <a:ln w="19050" cmpd="sng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  <xdr:sp macro="" textlink="">
          <xdr:nvSpPr>
            <xdr:cNvPr id="115746" name="Rectangle 1196"/>
            <xdr:cNvSpPr>
              <a:spLocks noChangeArrowheads="1"/>
            </xdr:cNvSpPr>
          </xdr:nvSpPr>
          <xdr:spPr bwMode="auto">
            <a:xfrm>
              <a:off x="561" y="4678"/>
              <a:ext cx="16" cy="8"/>
            </a:xfrm>
            <a:prstGeom prst="rect">
              <a:avLst/>
            </a:prstGeom>
            <a:solidFill>
              <a:srgbClr val="99CCFF"/>
            </a:solidFill>
            <a:ln w="1905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15747" name="Rectangle 1197"/>
            <xdr:cNvSpPr>
              <a:spLocks noChangeArrowheads="1"/>
            </xdr:cNvSpPr>
          </xdr:nvSpPr>
          <xdr:spPr bwMode="auto">
            <a:xfrm>
              <a:off x="578" y="4675"/>
              <a:ext cx="7" cy="14"/>
            </a:xfrm>
            <a:prstGeom prst="rect">
              <a:avLst/>
            </a:prstGeom>
            <a:solidFill>
              <a:srgbClr val="CCFFCC"/>
            </a:solidFill>
            <a:ln w="9525">
              <a:noFill/>
              <a:miter lim="800000"/>
              <a:headEnd/>
              <a:tailEnd/>
            </a:ln>
          </xdr:spPr>
        </xdr:sp>
        <xdr:sp macro="" textlink="">
          <xdr:nvSpPr>
            <xdr:cNvPr id="115748" name="Line 1198"/>
            <xdr:cNvSpPr>
              <a:spLocks noChangeShapeType="1"/>
            </xdr:cNvSpPr>
          </xdr:nvSpPr>
          <xdr:spPr bwMode="auto">
            <a:xfrm>
              <a:off x="108" y="4682"/>
              <a:ext cx="516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prstDash val="lgDashDot"/>
              <a:round/>
              <a:headEnd/>
              <a:tailEnd/>
            </a:ln>
          </xdr:spPr>
        </xdr:sp>
        <xdr:sp macro="" textlink="">
          <xdr:nvSpPr>
            <xdr:cNvPr id="115749" name="Rectangle 1199"/>
            <xdr:cNvSpPr>
              <a:spLocks noChangeArrowheads="1"/>
            </xdr:cNvSpPr>
          </xdr:nvSpPr>
          <xdr:spPr bwMode="auto">
            <a:xfrm>
              <a:off x="569" y="4673"/>
              <a:ext cx="4" cy="5"/>
            </a:xfrm>
            <a:prstGeom prst="rect">
              <a:avLst/>
            </a:prstGeom>
            <a:solidFill>
              <a:srgbClr val="FF99CC"/>
            </a:solidFill>
            <a:ln w="1905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15750" name="Rectangle 1200"/>
            <xdr:cNvSpPr>
              <a:spLocks noChangeArrowheads="1"/>
            </xdr:cNvSpPr>
          </xdr:nvSpPr>
          <xdr:spPr bwMode="auto">
            <a:xfrm>
              <a:off x="601" y="4631"/>
              <a:ext cx="39" cy="11"/>
            </a:xfrm>
            <a:prstGeom prst="rect">
              <a:avLst/>
            </a:prstGeom>
            <a:solidFill>
              <a:srgbClr val="CCFFCC"/>
            </a:solidFill>
            <a:ln w="19050">
              <a:solidFill>
                <a:srgbClr val="000000"/>
              </a:solidFill>
              <a:miter lim="800000"/>
              <a:headEnd/>
              <a:tailEnd/>
            </a:ln>
          </xdr:spPr>
        </xdr:sp>
        <xdr:grpSp>
          <xdr:nvGrpSpPr>
            <xdr:cNvPr id="115751" name="Group 1201"/>
            <xdr:cNvGrpSpPr>
              <a:grpSpLocks/>
            </xdr:cNvGrpSpPr>
          </xdr:nvGrpSpPr>
          <xdr:grpSpPr bwMode="auto">
            <a:xfrm>
              <a:off x="240" y="4675"/>
              <a:ext cx="179" cy="15"/>
              <a:chOff x="292" y="874"/>
              <a:chExt cx="287" cy="40"/>
            </a:xfrm>
          </xdr:grpSpPr>
          <xdr:sp macro="" textlink="">
            <xdr:nvSpPr>
              <xdr:cNvPr id="115754" name="Rectangle 1202"/>
              <xdr:cNvSpPr>
                <a:spLocks noChangeArrowheads="1"/>
              </xdr:cNvSpPr>
            </xdr:nvSpPr>
            <xdr:spPr bwMode="auto">
              <a:xfrm>
                <a:off x="292" y="874"/>
                <a:ext cx="287" cy="40"/>
              </a:xfrm>
              <a:prstGeom prst="rect">
                <a:avLst/>
              </a:prstGeom>
              <a:solidFill>
                <a:srgbClr val="99CCFF"/>
              </a:solidFill>
              <a:ln w="1905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15755" name="Line 1203"/>
              <xdr:cNvSpPr>
                <a:spLocks noChangeShapeType="1"/>
              </xdr:cNvSpPr>
            </xdr:nvSpPr>
            <xdr:spPr bwMode="auto">
              <a:xfrm>
                <a:off x="452" y="875"/>
                <a:ext cx="8" cy="38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5756" name="Line 1204"/>
              <xdr:cNvSpPr>
                <a:spLocks noChangeShapeType="1"/>
              </xdr:cNvSpPr>
            </xdr:nvSpPr>
            <xdr:spPr bwMode="auto">
              <a:xfrm>
                <a:off x="292" y="895"/>
                <a:ext cx="4" cy="18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5757" name="Line 1205"/>
              <xdr:cNvSpPr>
                <a:spLocks noChangeShapeType="1"/>
              </xdr:cNvSpPr>
            </xdr:nvSpPr>
            <xdr:spPr bwMode="auto">
              <a:xfrm>
                <a:off x="294" y="875"/>
                <a:ext cx="8" cy="38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5758" name="Line 1206"/>
              <xdr:cNvSpPr>
                <a:spLocks noChangeShapeType="1"/>
              </xdr:cNvSpPr>
            </xdr:nvSpPr>
            <xdr:spPr bwMode="auto">
              <a:xfrm>
                <a:off x="301" y="875"/>
                <a:ext cx="8" cy="38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5759" name="Line 1207"/>
              <xdr:cNvSpPr>
                <a:spLocks noChangeShapeType="1"/>
              </xdr:cNvSpPr>
            </xdr:nvSpPr>
            <xdr:spPr bwMode="auto">
              <a:xfrm>
                <a:off x="308" y="875"/>
                <a:ext cx="8" cy="38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5760" name="Line 1208"/>
              <xdr:cNvSpPr>
                <a:spLocks noChangeShapeType="1"/>
              </xdr:cNvSpPr>
            </xdr:nvSpPr>
            <xdr:spPr bwMode="auto">
              <a:xfrm>
                <a:off x="315" y="875"/>
                <a:ext cx="8" cy="38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5761" name="Line 1209"/>
              <xdr:cNvSpPr>
                <a:spLocks noChangeShapeType="1"/>
              </xdr:cNvSpPr>
            </xdr:nvSpPr>
            <xdr:spPr bwMode="auto">
              <a:xfrm>
                <a:off x="322" y="875"/>
                <a:ext cx="8" cy="38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5762" name="Line 1210"/>
              <xdr:cNvSpPr>
                <a:spLocks noChangeShapeType="1"/>
              </xdr:cNvSpPr>
            </xdr:nvSpPr>
            <xdr:spPr bwMode="auto">
              <a:xfrm>
                <a:off x="328" y="875"/>
                <a:ext cx="8" cy="38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5763" name="Line 1211"/>
              <xdr:cNvSpPr>
                <a:spLocks noChangeShapeType="1"/>
              </xdr:cNvSpPr>
            </xdr:nvSpPr>
            <xdr:spPr bwMode="auto">
              <a:xfrm>
                <a:off x="335" y="875"/>
                <a:ext cx="8" cy="38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5764" name="Line 1212"/>
              <xdr:cNvSpPr>
                <a:spLocks noChangeShapeType="1"/>
              </xdr:cNvSpPr>
            </xdr:nvSpPr>
            <xdr:spPr bwMode="auto">
              <a:xfrm>
                <a:off x="342" y="875"/>
                <a:ext cx="8" cy="38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5765" name="Line 1213"/>
              <xdr:cNvSpPr>
                <a:spLocks noChangeShapeType="1"/>
              </xdr:cNvSpPr>
            </xdr:nvSpPr>
            <xdr:spPr bwMode="auto">
              <a:xfrm>
                <a:off x="349" y="875"/>
                <a:ext cx="8" cy="38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5766" name="Line 1214"/>
              <xdr:cNvSpPr>
                <a:spLocks noChangeShapeType="1"/>
              </xdr:cNvSpPr>
            </xdr:nvSpPr>
            <xdr:spPr bwMode="auto">
              <a:xfrm>
                <a:off x="356" y="875"/>
                <a:ext cx="8" cy="38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5767" name="Line 1215"/>
              <xdr:cNvSpPr>
                <a:spLocks noChangeShapeType="1"/>
              </xdr:cNvSpPr>
            </xdr:nvSpPr>
            <xdr:spPr bwMode="auto">
              <a:xfrm>
                <a:off x="362" y="875"/>
                <a:ext cx="8" cy="38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5768" name="Line 1216"/>
              <xdr:cNvSpPr>
                <a:spLocks noChangeShapeType="1"/>
              </xdr:cNvSpPr>
            </xdr:nvSpPr>
            <xdr:spPr bwMode="auto">
              <a:xfrm>
                <a:off x="369" y="875"/>
                <a:ext cx="9" cy="38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5769" name="Line 1217"/>
              <xdr:cNvSpPr>
                <a:spLocks noChangeShapeType="1"/>
              </xdr:cNvSpPr>
            </xdr:nvSpPr>
            <xdr:spPr bwMode="auto">
              <a:xfrm>
                <a:off x="377" y="875"/>
                <a:ext cx="8" cy="38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5770" name="Line 1218"/>
              <xdr:cNvSpPr>
                <a:spLocks noChangeShapeType="1"/>
              </xdr:cNvSpPr>
            </xdr:nvSpPr>
            <xdr:spPr bwMode="auto">
              <a:xfrm>
                <a:off x="384" y="875"/>
                <a:ext cx="8" cy="38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5771" name="Line 1219"/>
              <xdr:cNvSpPr>
                <a:spLocks noChangeShapeType="1"/>
              </xdr:cNvSpPr>
            </xdr:nvSpPr>
            <xdr:spPr bwMode="auto">
              <a:xfrm>
                <a:off x="391" y="875"/>
                <a:ext cx="8" cy="38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5772" name="Line 1220"/>
              <xdr:cNvSpPr>
                <a:spLocks noChangeShapeType="1"/>
              </xdr:cNvSpPr>
            </xdr:nvSpPr>
            <xdr:spPr bwMode="auto">
              <a:xfrm>
                <a:off x="397" y="875"/>
                <a:ext cx="8" cy="38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5773" name="Line 1221"/>
              <xdr:cNvSpPr>
                <a:spLocks noChangeShapeType="1"/>
              </xdr:cNvSpPr>
            </xdr:nvSpPr>
            <xdr:spPr bwMode="auto">
              <a:xfrm>
                <a:off x="404" y="875"/>
                <a:ext cx="8" cy="38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5774" name="Line 1222"/>
              <xdr:cNvSpPr>
                <a:spLocks noChangeShapeType="1"/>
              </xdr:cNvSpPr>
            </xdr:nvSpPr>
            <xdr:spPr bwMode="auto">
              <a:xfrm>
                <a:off x="411" y="875"/>
                <a:ext cx="8" cy="38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5775" name="Line 1223"/>
              <xdr:cNvSpPr>
                <a:spLocks noChangeShapeType="1"/>
              </xdr:cNvSpPr>
            </xdr:nvSpPr>
            <xdr:spPr bwMode="auto">
              <a:xfrm>
                <a:off x="418" y="875"/>
                <a:ext cx="8" cy="38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5776" name="Line 1224"/>
              <xdr:cNvSpPr>
                <a:spLocks noChangeShapeType="1"/>
              </xdr:cNvSpPr>
            </xdr:nvSpPr>
            <xdr:spPr bwMode="auto">
              <a:xfrm>
                <a:off x="425" y="875"/>
                <a:ext cx="8" cy="38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5777" name="Line 1225"/>
              <xdr:cNvSpPr>
                <a:spLocks noChangeShapeType="1"/>
              </xdr:cNvSpPr>
            </xdr:nvSpPr>
            <xdr:spPr bwMode="auto">
              <a:xfrm>
                <a:off x="431" y="875"/>
                <a:ext cx="8" cy="38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5778" name="Line 1226"/>
              <xdr:cNvSpPr>
                <a:spLocks noChangeShapeType="1"/>
              </xdr:cNvSpPr>
            </xdr:nvSpPr>
            <xdr:spPr bwMode="auto">
              <a:xfrm>
                <a:off x="438" y="875"/>
                <a:ext cx="8" cy="38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5779" name="Line 1227"/>
              <xdr:cNvSpPr>
                <a:spLocks noChangeShapeType="1"/>
              </xdr:cNvSpPr>
            </xdr:nvSpPr>
            <xdr:spPr bwMode="auto">
              <a:xfrm>
                <a:off x="445" y="875"/>
                <a:ext cx="8" cy="38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5780" name="Line 1228"/>
              <xdr:cNvSpPr>
                <a:spLocks noChangeShapeType="1"/>
              </xdr:cNvSpPr>
            </xdr:nvSpPr>
            <xdr:spPr bwMode="auto">
              <a:xfrm>
                <a:off x="568" y="875"/>
                <a:ext cx="8" cy="38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5781" name="Line 1229"/>
              <xdr:cNvSpPr>
                <a:spLocks noChangeShapeType="1"/>
              </xdr:cNvSpPr>
            </xdr:nvSpPr>
            <xdr:spPr bwMode="auto">
              <a:xfrm>
                <a:off x="465" y="875"/>
                <a:ext cx="8" cy="38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5782" name="Line 1230"/>
              <xdr:cNvSpPr>
                <a:spLocks noChangeShapeType="1"/>
              </xdr:cNvSpPr>
            </xdr:nvSpPr>
            <xdr:spPr bwMode="auto">
              <a:xfrm>
                <a:off x="472" y="875"/>
                <a:ext cx="8" cy="38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5783" name="Line 1231"/>
              <xdr:cNvSpPr>
                <a:spLocks noChangeShapeType="1"/>
              </xdr:cNvSpPr>
            </xdr:nvSpPr>
            <xdr:spPr bwMode="auto">
              <a:xfrm>
                <a:off x="478" y="875"/>
                <a:ext cx="8" cy="38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5784" name="Line 1232"/>
              <xdr:cNvSpPr>
                <a:spLocks noChangeShapeType="1"/>
              </xdr:cNvSpPr>
            </xdr:nvSpPr>
            <xdr:spPr bwMode="auto">
              <a:xfrm>
                <a:off x="485" y="875"/>
                <a:ext cx="9" cy="38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5785" name="Line 1233"/>
              <xdr:cNvSpPr>
                <a:spLocks noChangeShapeType="1"/>
              </xdr:cNvSpPr>
            </xdr:nvSpPr>
            <xdr:spPr bwMode="auto">
              <a:xfrm>
                <a:off x="493" y="875"/>
                <a:ext cx="8" cy="38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5786" name="Line 1234"/>
              <xdr:cNvSpPr>
                <a:spLocks noChangeShapeType="1"/>
              </xdr:cNvSpPr>
            </xdr:nvSpPr>
            <xdr:spPr bwMode="auto">
              <a:xfrm>
                <a:off x="500" y="875"/>
                <a:ext cx="8" cy="38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5787" name="Line 1235"/>
              <xdr:cNvSpPr>
                <a:spLocks noChangeShapeType="1"/>
              </xdr:cNvSpPr>
            </xdr:nvSpPr>
            <xdr:spPr bwMode="auto">
              <a:xfrm>
                <a:off x="507" y="875"/>
                <a:ext cx="8" cy="38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5788" name="Line 1236"/>
              <xdr:cNvSpPr>
                <a:spLocks noChangeShapeType="1"/>
              </xdr:cNvSpPr>
            </xdr:nvSpPr>
            <xdr:spPr bwMode="auto">
              <a:xfrm>
                <a:off x="513" y="875"/>
                <a:ext cx="8" cy="38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5789" name="Line 1237"/>
              <xdr:cNvSpPr>
                <a:spLocks noChangeShapeType="1"/>
              </xdr:cNvSpPr>
            </xdr:nvSpPr>
            <xdr:spPr bwMode="auto">
              <a:xfrm>
                <a:off x="520" y="875"/>
                <a:ext cx="8" cy="38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5790" name="Line 1238"/>
              <xdr:cNvSpPr>
                <a:spLocks noChangeShapeType="1"/>
              </xdr:cNvSpPr>
            </xdr:nvSpPr>
            <xdr:spPr bwMode="auto">
              <a:xfrm>
                <a:off x="527" y="875"/>
                <a:ext cx="8" cy="38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5791" name="Line 1239"/>
              <xdr:cNvSpPr>
                <a:spLocks noChangeShapeType="1"/>
              </xdr:cNvSpPr>
            </xdr:nvSpPr>
            <xdr:spPr bwMode="auto">
              <a:xfrm>
                <a:off x="534" y="875"/>
                <a:ext cx="8" cy="38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5792" name="Line 1240"/>
              <xdr:cNvSpPr>
                <a:spLocks noChangeShapeType="1"/>
              </xdr:cNvSpPr>
            </xdr:nvSpPr>
            <xdr:spPr bwMode="auto">
              <a:xfrm>
                <a:off x="541" y="875"/>
                <a:ext cx="8" cy="38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5793" name="Line 1241"/>
              <xdr:cNvSpPr>
                <a:spLocks noChangeShapeType="1"/>
              </xdr:cNvSpPr>
            </xdr:nvSpPr>
            <xdr:spPr bwMode="auto">
              <a:xfrm>
                <a:off x="547" y="875"/>
                <a:ext cx="8" cy="38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5794" name="Line 1242"/>
              <xdr:cNvSpPr>
                <a:spLocks noChangeShapeType="1"/>
              </xdr:cNvSpPr>
            </xdr:nvSpPr>
            <xdr:spPr bwMode="auto">
              <a:xfrm>
                <a:off x="554" y="875"/>
                <a:ext cx="8" cy="38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5795" name="Line 1243"/>
              <xdr:cNvSpPr>
                <a:spLocks noChangeShapeType="1"/>
              </xdr:cNvSpPr>
            </xdr:nvSpPr>
            <xdr:spPr bwMode="auto">
              <a:xfrm>
                <a:off x="561" y="875"/>
                <a:ext cx="8" cy="38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5796" name="Line 1244"/>
              <xdr:cNvSpPr>
                <a:spLocks noChangeShapeType="1"/>
              </xdr:cNvSpPr>
            </xdr:nvSpPr>
            <xdr:spPr bwMode="auto">
              <a:xfrm>
                <a:off x="459" y="876"/>
                <a:ext cx="8" cy="38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  <xdr:sp macro="" textlink="">
          <xdr:nvSpPr>
            <xdr:cNvPr id="115752" name="Rectangle 1245"/>
            <xdr:cNvSpPr>
              <a:spLocks noChangeArrowheads="1"/>
            </xdr:cNvSpPr>
          </xdr:nvSpPr>
          <xdr:spPr bwMode="auto">
            <a:xfrm>
              <a:off x="131" y="4639"/>
              <a:ext cx="399" cy="14"/>
            </a:xfrm>
            <a:prstGeom prst="rect">
              <a:avLst/>
            </a:prstGeom>
            <a:solidFill>
              <a:srgbClr val="CCFFCC"/>
            </a:solidFill>
            <a:ln w="1905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15753" name="Line 1263"/>
            <xdr:cNvSpPr>
              <a:spLocks noChangeShapeType="1"/>
            </xdr:cNvSpPr>
          </xdr:nvSpPr>
          <xdr:spPr bwMode="auto">
            <a:xfrm>
              <a:off x="117" y="4646"/>
              <a:ext cx="413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prstDash val="lgDashDot"/>
              <a:round/>
              <a:headEnd/>
              <a:tailEnd/>
            </a:ln>
          </xdr:spPr>
        </xdr:sp>
      </xdr:grpSp>
      <xdr:sp macro="" textlink="">
        <xdr:nvSpPr>
          <xdr:cNvPr id="114675" name="Rectangle 1265"/>
          <xdr:cNvSpPr>
            <a:spLocks noChangeArrowheads="1"/>
          </xdr:cNvSpPr>
        </xdr:nvSpPr>
        <xdr:spPr bwMode="auto">
          <a:xfrm>
            <a:off x="319" y="4585"/>
            <a:ext cx="46" cy="31"/>
          </a:xfrm>
          <a:prstGeom prst="rect">
            <a:avLst/>
          </a:prstGeom>
          <a:gradFill rotWithShape="1">
            <a:gsLst>
              <a:gs pos="0">
                <a:srgbClr val="767676"/>
              </a:gs>
              <a:gs pos="50000">
                <a:srgbClr val="FFFFFF"/>
              </a:gs>
              <a:gs pos="100000">
                <a:srgbClr val="767676"/>
              </a:gs>
            </a:gsLst>
            <a:lin ang="0" scaled="1"/>
          </a:gra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14676" name="AutoShape 1664"/>
          <xdr:cNvSpPr>
            <a:spLocks noChangeArrowheads="1"/>
          </xdr:cNvSpPr>
        </xdr:nvSpPr>
        <xdr:spPr bwMode="auto">
          <a:xfrm>
            <a:off x="335" y="4598"/>
            <a:ext cx="12" cy="41"/>
          </a:xfrm>
          <a:prstGeom prst="downArrow">
            <a:avLst>
              <a:gd name="adj1" fmla="val 50000"/>
              <a:gd name="adj2" fmla="val 85417"/>
            </a:avLst>
          </a:prstGeom>
          <a:solidFill>
            <a:srgbClr val="0000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14677" name="Line 187"/>
          <xdr:cNvSpPr>
            <a:spLocks noChangeShapeType="1"/>
          </xdr:cNvSpPr>
        </xdr:nvSpPr>
        <xdr:spPr bwMode="auto">
          <a:xfrm flipV="1">
            <a:off x="346" y="4599"/>
            <a:ext cx="82" cy="2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4678" name="Line 1254"/>
          <xdr:cNvSpPr>
            <a:spLocks noChangeShapeType="1"/>
          </xdr:cNvSpPr>
        </xdr:nvSpPr>
        <xdr:spPr bwMode="auto">
          <a:xfrm>
            <a:off x="341" y="4594"/>
            <a:ext cx="0" cy="21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4679" name="Line 172"/>
          <xdr:cNvSpPr>
            <a:spLocks noChangeShapeType="1"/>
          </xdr:cNvSpPr>
        </xdr:nvSpPr>
        <xdr:spPr bwMode="auto">
          <a:xfrm>
            <a:off x="176" y="4729"/>
            <a:ext cx="0" cy="73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6</xdr:col>
      <xdr:colOff>571500</xdr:colOff>
      <xdr:row>35</xdr:row>
      <xdr:rowOff>142875</xdr:rowOff>
    </xdr:from>
    <xdr:to>
      <xdr:col>9</xdr:col>
      <xdr:colOff>1114425</xdr:colOff>
      <xdr:row>38</xdr:row>
      <xdr:rowOff>47625</xdr:rowOff>
    </xdr:to>
    <xdr:sp macro="" textlink="">
      <xdr:nvSpPr>
        <xdr:cNvPr id="114387" name="Rectangle 226"/>
        <xdr:cNvSpPr>
          <a:spLocks noChangeArrowheads="1"/>
        </xdr:cNvSpPr>
      </xdr:nvSpPr>
      <xdr:spPr bwMode="auto">
        <a:xfrm>
          <a:off x="4029075" y="6534150"/>
          <a:ext cx="2952750" cy="419100"/>
        </a:xfrm>
        <a:prstGeom prst="rect">
          <a:avLst/>
        </a:prstGeom>
        <a:noFill/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266700</xdr:colOff>
      <xdr:row>17</xdr:row>
      <xdr:rowOff>190500</xdr:rowOff>
    </xdr:from>
    <xdr:to>
      <xdr:col>9</xdr:col>
      <xdr:colOff>342900</xdr:colOff>
      <xdr:row>37</xdr:row>
      <xdr:rowOff>38100</xdr:rowOff>
    </xdr:to>
    <xdr:grpSp>
      <xdr:nvGrpSpPr>
        <xdr:cNvPr id="114388" name="Group 1689"/>
        <xdr:cNvGrpSpPr>
          <a:grpSpLocks/>
        </xdr:cNvGrpSpPr>
      </xdr:nvGrpSpPr>
      <xdr:grpSpPr bwMode="auto">
        <a:xfrm>
          <a:off x="520700" y="3286125"/>
          <a:ext cx="5711825" cy="3514725"/>
          <a:chOff x="51" y="333"/>
          <a:chExt cx="598" cy="362"/>
        </a:xfrm>
      </xdr:grpSpPr>
      <xdr:sp macro="" textlink="">
        <xdr:nvSpPr>
          <xdr:cNvPr id="114415" name="Line 567"/>
          <xdr:cNvSpPr>
            <a:spLocks noChangeShapeType="1"/>
          </xdr:cNvSpPr>
        </xdr:nvSpPr>
        <xdr:spPr bwMode="auto">
          <a:xfrm flipH="1">
            <a:off x="150" y="379"/>
            <a:ext cx="0" cy="3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4416" name="Line 568"/>
          <xdr:cNvSpPr>
            <a:spLocks noChangeShapeType="1"/>
          </xdr:cNvSpPr>
        </xdr:nvSpPr>
        <xdr:spPr bwMode="auto">
          <a:xfrm flipH="1">
            <a:off x="378" y="378"/>
            <a:ext cx="0" cy="4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4417" name="Line 569"/>
          <xdr:cNvSpPr>
            <a:spLocks noChangeShapeType="1"/>
          </xdr:cNvSpPr>
        </xdr:nvSpPr>
        <xdr:spPr bwMode="auto">
          <a:xfrm flipV="1">
            <a:off x="151" y="393"/>
            <a:ext cx="22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triangle" w="med" len="med"/>
            <a:tailEnd type="triangle" w="med" len="med"/>
          </a:ln>
        </xdr:spPr>
      </xdr:sp>
      <xdr:sp macro="" textlink="">
        <xdr:nvSpPr>
          <xdr:cNvPr id="114418" name="Line 570"/>
          <xdr:cNvSpPr>
            <a:spLocks noChangeShapeType="1"/>
          </xdr:cNvSpPr>
        </xdr:nvSpPr>
        <xdr:spPr bwMode="auto">
          <a:xfrm flipV="1">
            <a:off x="377" y="393"/>
            <a:ext cx="8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triangle" w="med" len="med"/>
            <a:tailEnd type="triangle" w="med" len="med"/>
          </a:ln>
        </xdr:spPr>
      </xdr:sp>
      <xdr:sp macro="" textlink="">
        <xdr:nvSpPr>
          <xdr:cNvPr id="114419" name="Line 571"/>
          <xdr:cNvSpPr>
            <a:spLocks noChangeShapeType="1"/>
          </xdr:cNvSpPr>
        </xdr:nvSpPr>
        <xdr:spPr bwMode="auto">
          <a:xfrm flipH="1">
            <a:off x="463" y="378"/>
            <a:ext cx="0" cy="4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4420" name="Line 572"/>
          <xdr:cNvSpPr>
            <a:spLocks noChangeShapeType="1"/>
          </xdr:cNvSpPr>
        </xdr:nvSpPr>
        <xdr:spPr bwMode="auto">
          <a:xfrm>
            <a:off x="476" y="363"/>
            <a:ext cx="0" cy="6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4421" name="Line 573"/>
          <xdr:cNvSpPr>
            <a:spLocks noChangeShapeType="1"/>
          </xdr:cNvSpPr>
        </xdr:nvSpPr>
        <xdr:spPr bwMode="auto">
          <a:xfrm>
            <a:off x="138" y="365"/>
            <a:ext cx="0" cy="6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4422" name="Line 574"/>
          <xdr:cNvSpPr>
            <a:spLocks noChangeShapeType="1"/>
          </xdr:cNvSpPr>
        </xdr:nvSpPr>
        <xdr:spPr bwMode="auto">
          <a:xfrm flipV="1">
            <a:off x="140" y="370"/>
            <a:ext cx="33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triangle" w="med" len="med"/>
            <a:tailEnd type="triangle" w="med" len="med"/>
          </a:ln>
        </xdr:spPr>
      </xdr:sp>
      <xdr:sp macro="" textlink="">
        <xdr:nvSpPr>
          <xdr:cNvPr id="910" name="Text Box 575"/>
          <xdr:cNvSpPr txBox="1">
            <a:spLocks noChangeArrowheads="1"/>
          </xdr:cNvSpPr>
        </xdr:nvSpPr>
        <xdr:spPr bwMode="auto">
          <a:xfrm>
            <a:off x="201" y="373"/>
            <a:ext cx="146" cy="3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有効移動距離</a:t>
            </a: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:L</a:t>
            </a:r>
          </a:p>
        </xdr:txBody>
      </xdr:sp>
      <xdr:sp macro="" textlink="">
        <xdr:nvSpPr>
          <xdr:cNvPr id="911" name="Text Box 576"/>
          <xdr:cNvSpPr txBox="1">
            <a:spLocks noChangeArrowheads="1"/>
          </xdr:cNvSpPr>
        </xdr:nvSpPr>
        <xdr:spPr bwMode="auto">
          <a:xfrm>
            <a:off x="208" y="348"/>
            <a:ext cx="182" cy="4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ﾌﾞﾗｹｯﾄ間距離：Ｌ</a:t>
            </a:r>
            <a:r>
              <a:rPr lang="ja-JP" altLang="en-US" sz="1000" b="0" i="0" u="none" strike="noStrike" baseline="-25000">
                <a:solidFill>
                  <a:srgbClr val="000000"/>
                </a:solidFill>
                <a:latin typeface="ＭＳ Ｐゴシック"/>
                <a:ea typeface="ＭＳ Ｐゴシック"/>
              </a:rPr>
              <a:t>０</a:t>
            </a:r>
          </a:p>
        </xdr:txBody>
      </xdr:sp>
      <xdr:sp macro="" textlink="">
        <xdr:nvSpPr>
          <xdr:cNvPr id="912" name="Text Box 577"/>
          <xdr:cNvSpPr txBox="1">
            <a:spLocks noChangeArrowheads="1"/>
          </xdr:cNvSpPr>
        </xdr:nvSpPr>
        <xdr:spPr bwMode="auto">
          <a:xfrm>
            <a:off x="364" y="371"/>
            <a:ext cx="115" cy="3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ﾃｰﾌﾞﾙ幅</a:t>
            </a:r>
            <a:endPara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14426" name="Line 578"/>
          <xdr:cNvSpPr>
            <a:spLocks noChangeShapeType="1"/>
          </xdr:cNvSpPr>
        </xdr:nvSpPr>
        <xdr:spPr bwMode="auto">
          <a:xfrm>
            <a:off x="528" y="361"/>
            <a:ext cx="0" cy="6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4427" name="Line 579"/>
          <xdr:cNvSpPr>
            <a:spLocks noChangeShapeType="1"/>
          </xdr:cNvSpPr>
        </xdr:nvSpPr>
        <xdr:spPr bwMode="auto">
          <a:xfrm>
            <a:off x="87" y="364"/>
            <a:ext cx="0" cy="6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4428" name="Line 580"/>
          <xdr:cNvSpPr>
            <a:spLocks noChangeShapeType="1"/>
          </xdr:cNvSpPr>
        </xdr:nvSpPr>
        <xdr:spPr bwMode="auto">
          <a:xfrm flipV="1">
            <a:off x="88" y="370"/>
            <a:ext cx="4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triangle" w="med" len="med"/>
            <a:tailEnd type="triangle" w="med" len="med"/>
          </a:ln>
        </xdr:spPr>
      </xdr:sp>
      <xdr:sp macro="" textlink="">
        <xdr:nvSpPr>
          <xdr:cNvPr id="114429" name="Line 581"/>
          <xdr:cNvSpPr>
            <a:spLocks noChangeShapeType="1"/>
          </xdr:cNvSpPr>
        </xdr:nvSpPr>
        <xdr:spPr bwMode="auto">
          <a:xfrm flipV="1">
            <a:off x="476" y="371"/>
            <a:ext cx="5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triangle" w="med" len="med"/>
            <a:tailEnd type="triangle" w="med" len="med"/>
          </a:ln>
        </xdr:spPr>
      </xdr:sp>
      <xdr:sp macro="" textlink="">
        <xdr:nvSpPr>
          <xdr:cNvPr id="917" name="Text Box 582"/>
          <xdr:cNvSpPr txBox="1">
            <a:spLocks noChangeArrowheads="1"/>
          </xdr:cNvSpPr>
        </xdr:nvSpPr>
        <xdr:spPr bwMode="auto">
          <a:xfrm>
            <a:off x="51" y="334"/>
            <a:ext cx="121" cy="4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ﾌﾞﾗｹｯﾄ</a:t>
            </a:r>
          </a:p>
          <a:p>
            <a:pPr algn="ctr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ｻｲﾄﾞ幅</a:t>
            </a:r>
          </a:p>
        </xdr:txBody>
      </xdr:sp>
      <xdr:grpSp>
        <xdr:nvGrpSpPr>
          <xdr:cNvPr id="114431" name="Group 642"/>
          <xdr:cNvGrpSpPr>
            <a:grpSpLocks/>
          </xdr:cNvGrpSpPr>
        </xdr:nvGrpSpPr>
        <xdr:grpSpPr bwMode="auto">
          <a:xfrm>
            <a:off x="61" y="403"/>
            <a:ext cx="588" cy="172"/>
            <a:chOff x="50" y="399"/>
            <a:chExt cx="591" cy="172"/>
          </a:xfrm>
        </xdr:grpSpPr>
        <xdr:grpSp>
          <xdr:nvGrpSpPr>
            <xdr:cNvPr id="114465" name="Group 367"/>
            <xdr:cNvGrpSpPr>
              <a:grpSpLocks/>
            </xdr:cNvGrpSpPr>
          </xdr:nvGrpSpPr>
          <xdr:grpSpPr bwMode="auto">
            <a:xfrm>
              <a:off x="369" y="399"/>
              <a:ext cx="85" cy="105"/>
              <a:chOff x="212" y="728"/>
              <a:chExt cx="88" cy="118"/>
            </a:xfrm>
          </xdr:grpSpPr>
          <xdr:sp macro="" textlink="">
            <xdr:nvSpPr>
              <xdr:cNvPr id="114662" name="Rectangle 368"/>
              <xdr:cNvSpPr>
                <a:spLocks noChangeArrowheads="1"/>
              </xdr:cNvSpPr>
            </xdr:nvSpPr>
            <xdr:spPr bwMode="auto">
              <a:xfrm>
                <a:off x="225" y="802"/>
                <a:ext cx="62" cy="44"/>
              </a:xfrm>
              <a:prstGeom prst="rect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14663" name="Freeform 369"/>
              <xdr:cNvSpPr>
                <a:spLocks/>
              </xdr:cNvSpPr>
            </xdr:nvSpPr>
            <xdr:spPr bwMode="auto">
              <a:xfrm>
                <a:off x="212" y="728"/>
                <a:ext cx="88" cy="118"/>
              </a:xfrm>
              <a:custGeom>
                <a:avLst/>
                <a:gdLst>
                  <a:gd name="T0" fmla="*/ 0 w 88"/>
                  <a:gd name="T1" fmla="*/ 0 h 118"/>
                  <a:gd name="T2" fmla="*/ 88 w 88"/>
                  <a:gd name="T3" fmla="*/ 0 h 118"/>
                  <a:gd name="T4" fmla="*/ 88 w 88"/>
                  <a:gd name="T5" fmla="*/ 19 h 118"/>
                  <a:gd name="T6" fmla="*/ 75 w 88"/>
                  <a:gd name="T7" fmla="*/ 19 h 118"/>
                  <a:gd name="T8" fmla="*/ 75 w 88"/>
                  <a:gd name="T9" fmla="*/ 75 h 118"/>
                  <a:gd name="T10" fmla="*/ 60 w 88"/>
                  <a:gd name="T11" fmla="*/ 75 h 118"/>
                  <a:gd name="T12" fmla="*/ 60 w 88"/>
                  <a:gd name="T13" fmla="*/ 118 h 118"/>
                  <a:gd name="T14" fmla="*/ 30 w 88"/>
                  <a:gd name="T15" fmla="*/ 118 h 118"/>
                  <a:gd name="T16" fmla="*/ 30 w 88"/>
                  <a:gd name="T17" fmla="*/ 75 h 118"/>
                  <a:gd name="T18" fmla="*/ 13 w 88"/>
                  <a:gd name="T19" fmla="*/ 75 h 118"/>
                  <a:gd name="T20" fmla="*/ 13 w 88"/>
                  <a:gd name="T21" fmla="*/ 19 h 118"/>
                  <a:gd name="T22" fmla="*/ 0 w 88"/>
                  <a:gd name="T23" fmla="*/ 19 h 118"/>
                  <a:gd name="T24" fmla="*/ 0 w 88"/>
                  <a:gd name="T25" fmla="*/ 0 h 118"/>
                  <a:gd name="T26" fmla="*/ 0 60000 65536"/>
                  <a:gd name="T27" fmla="*/ 0 60000 65536"/>
                  <a:gd name="T28" fmla="*/ 0 60000 65536"/>
                  <a:gd name="T29" fmla="*/ 0 60000 65536"/>
                  <a:gd name="T30" fmla="*/ 0 60000 65536"/>
                  <a:gd name="T31" fmla="*/ 0 60000 65536"/>
                  <a:gd name="T32" fmla="*/ 0 60000 65536"/>
                  <a:gd name="T33" fmla="*/ 0 60000 65536"/>
                  <a:gd name="T34" fmla="*/ 0 60000 65536"/>
                  <a:gd name="T35" fmla="*/ 0 60000 65536"/>
                  <a:gd name="T36" fmla="*/ 0 60000 65536"/>
                  <a:gd name="T37" fmla="*/ 0 60000 65536"/>
                  <a:gd name="T38" fmla="*/ 0 60000 65536"/>
                  <a:gd name="T39" fmla="*/ 0 w 88"/>
                  <a:gd name="T40" fmla="*/ 0 h 118"/>
                  <a:gd name="T41" fmla="*/ 88 w 88"/>
                  <a:gd name="T42" fmla="*/ 118 h 118"/>
                </a:gdLst>
                <a:ahLst/>
                <a:cxnLst>
                  <a:cxn ang="T26">
                    <a:pos x="T0" y="T1"/>
                  </a:cxn>
                  <a:cxn ang="T27">
                    <a:pos x="T2" y="T3"/>
                  </a:cxn>
                  <a:cxn ang="T28">
                    <a:pos x="T4" y="T5"/>
                  </a:cxn>
                  <a:cxn ang="T29">
                    <a:pos x="T6" y="T7"/>
                  </a:cxn>
                  <a:cxn ang="T30">
                    <a:pos x="T8" y="T9"/>
                  </a:cxn>
                  <a:cxn ang="T31">
                    <a:pos x="T10" y="T11"/>
                  </a:cxn>
                  <a:cxn ang="T32">
                    <a:pos x="T12" y="T13"/>
                  </a:cxn>
                  <a:cxn ang="T33">
                    <a:pos x="T14" y="T15"/>
                  </a:cxn>
                  <a:cxn ang="T34">
                    <a:pos x="T16" y="T17"/>
                  </a:cxn>
                  <a:cxn ang="T35">
                    <a:pos x="T18" y="T19"/>
                  </a:cxn>
                  <a:cxn ang="T36">
                    <a:pos x="T20" y="T21"/>
                  </a:cxn>
                  <a:cxn ang="T37">
                    <a:pos x="T22" y="T23"/>
                  </a:cxn>
                  <a:cxn ang="T38">
                    <a:pos x="T24" y="T25"/>
                  </a:cxn>
                </a:cxnLst>
                <a:rect l="T39" t="T40" r="T41" b="T42"/>
                <a:pathLst>
                  <a:path w="88" h="118">
                    <a:moveTo>
                      <a:pt x="0" y="0"/>
                    </a:moveTo>
                    <a:lnTo>
                      <a:pt x="88" y="0"/>
                    </a:lnTo>
                    <a:lnTo>
                      <a:pt x="88" y="19"/>
                    </a:lnTo>
                    <a:lnTo>
                      <a:pt x="75" y="19"/>
                    </a:lnTo>
                    <a:lnTo>
                      <a:pt x="75" y="75"/>
                    </a:lnTo>
                    <a:lnTo>
                      <a:pt x="60" y="75"/>
                    </a:lnTo>
                    <a:lnTo>
                      <a:pt x="60" y="118"/>
                    </a:lnTo>
                    <a:lnTo>
                      <a:pt x="30" y="118"/>
                    </a:lnTo>
                    <a:lnTo>
                      <a:pt x="30" y="75"/>
                    </a:lnTo>
                    <a:lnTo>
                      <a:pt x="13" y="75"/>
                    </a:lnTo>
                    <a:lnTo>
                      <a:pt x="13" y="19"/>
                    </a:lnTo>
                    <a:lnTo>
                      <a:pt x="0" y="19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CCFFFF"/>
              </a:solidFill>
              <a:ln w="19050" cmpd="sng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4664" name="Rectangle 370"/>
              <xdr:cNvSpPr>
                <a:spLocks noChangeArrowheads="1"/>
              </xdr:cNvSpPr>
            </xdr:nvSpPr>
            <xdr:spPr bwMode="auto">
              <a:xfrm>
                <a:off x="226" y="786"/>
                <a:ext cx="61" cy="4"/>
              </a:xfrm>
              <a:prstGeom prst="rect">
                <a:avLst/>
              </a:prstGeom>
              <a:solidFill>
                <a:srgbClr val="FF99CC"/>
              </a:solidFill>
              <a:ln w="1905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14665" name="Rectangle 371"/>
              <xdr:cNvSpPr>
                <a:spLocks noChangeArrowheads="1"/>
              </xdr:cNvSpPr>
            </xdr:nvSpPr>
            <xdr:spPr bwMode="auto">
              <a:xfrm>
                <a:off x="226" y="762"/>
                <a:ext cx="60" cy="4"/>
              </a:xfrm>
              <a:prstGeom prst="rect">
                <a:avLst/>
              </a:prstGeom>
              <a:solidFill>
                <a:srgbClr val="FF99CC"/>
              </a:solidFill>
              <a:ln w="1905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</xdr:grpSp>
        <xdr:sp macro="" textlink="">
          <xdr:nvSpPr>
            <xdr:cNvPr id="114466" name="Rectangle 372"/>
            <xdr:cNvSpPr>
              <a:spLocks noChangeArrowheads="1"/>
            </xdr:cNvSpPr>
          </xdr:nvSpPr>
          <xdr:spPr bwMode="auto">
            <a:xfrm>
              <a:off x="76" y="551"/>
              <a:ext cx="444" cy="20"/>
            </a:xfrm>
            <a:prstGeom prst="rect">
              <a:avLst/>
            </a:prstGeom>
            <a:solidFill>
              <a:srgbClr val="FFFF99"/>
            </a:solidFill>
            <a:ln w="1905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14467" name="Rectangle 373"/>
            <xdr:cNvSpPr>
              <a:spLocks noChangeArrowheads="1"/>
            </xdr:cNvSpPr>
          </xdr:nvSpPr>
          <xdr:spPr bwMode="auto">
            <a:xfrm>
              <a:off x="168" y="480"/>
              <a:ext cx="28" cy="14"/>
            </a:xfrm>
            <a:prstGeom prst="rect">
              <a:avLst/>
            </a:prstGeom>
            <a:solidFill>
              <a:srgbClr val="FFFFFF"/>
            </a:solidFill>
            <a:ln w="1905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14468" name="Line 374"/>
            <xdr:cNvSpPr>
              <a:spLocks noChangeShapeType="1"/>
            </xdr:cNvSpPr>
          </xdr:nvSpPr>
          <xdr:spPr bwMode="auto">
            <a:xfrm>
              <a:off x="168" y="478"/>
              <a:ext cx="29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4469" name="Line 375"/>
            <xdr:cNvSpPr>
              <a:spLocks noChangeShapeType="1"/>
            </xdr:cNvSpPr>
          </xdr:nvSpPr>
          <xdr:spPr bwMode="auto">
            <a:xfrm>
              <a:off x="168" y="496"/>
              <a:ext cx="28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4470" name="Line 376"/>
            <xdr:cNvSpPr>
              <a:spLocks noChangeShapeType="1"/>
            </xdr:cNvSpPr>
          </xdr:nvSpPr>
          <xdr:spPr bwMode="auto">
            <a:xfrm flipH="1" flipV="1">
              <a:off x="138" y="486"/>
              <a:ext cx="82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prstDash val="lgDashDot"/>
              <a:round/>
              <a:headEnd/>
              <a:tailEnd/>
            </a:ln>
          </xdr:spPr>
        </xdr:sp>
        <xdr:grpSp>
          <xdr:nvGrpSpPr>
            <xdr:cNvPr id="114471" name="Group 377"/>
            <xdr:cNvGrpSpPr>
              <a:grpSpLocks/>
            </xdr:cNvGrpSpPr>
          </xdr:nvGrpSpPr>
          <xdr:grpSpPr bwMode="auto">
            <a:xfrm>
              <a:off x="139" y="399"/>
              <a:ext cx="84" cy="105"/>
              <a:chOff x="212" y="728"/>
              <a:chExt cx="88" cy="118"/>
            </a:xfrm>
          </xdr:grpSpPr>
          <xdr:sp macro="" textlink="">
            <xdr:nvSpPr>
              <xdr:cNvPr id="114658" name="Rectangle 378"/>
              <xdr:cNvSpPr>
                <a:spLocks noChangeArrowheads="1"/>
              </xdr:cNvSpPr>
            </xdr:nvSpPr>
            <xdr:spPr bwMode="auto">
              <a:xfrm>
                <a:off x="225" y="802"/>
                <a:ext cx="62" cy="44"/>
              </a:xfrm>
              <a:prstGeom prst="rect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14659" name="Freeform 379"/>
              <xdr:cNvSpPr>
                <a:spLocks/>
              </xdr:cNvSpPr>
            </xdr:nvSpPr>
            <xdr:spPr bwMode="auto">
              <a:xfrm>
                <a:off x="212" y="728"/>
                <a:ext cx="88" cy="118"/>
              </a:xfrm>
              <a:custGeom>
                <a:avLst/>
                <a:gdLst>
                  <a:gd name="T0" fmla="*/ 0 w 88"/>
                  <a:gd name="T1" fmla="*/ 0 h 118"/>
                  <a:gd name="T2" fmla="*/ 88 w 88"/>
                  <a:gd name="T3" fmla="*/ 0 h 118"/>
                  <a:gd name="T4" fmla="*/ 88 w 88"/>
                  <a:gd name="T5" fmla="*/ 19 h 118"/>
                  <a:gd name="T6" fmla="*/ 75 w 88"/>
                  <a:gd name="T7" fmla="*/ 19 h 118"/>
                  <a:gd name="T8" fmla="*/ 75 w 88"/>
                  <a:gd name="T9" fmla="*/ 75 h 118"/>
                  <a:gd name="T10" fmla="*/ 60 w 88"/>
                  <a:gd name="T11" fmla="*/ 75 h 118"/>
                  <a:gd name="T12" fmla="*/ 60 w 88"/>
                  <a:gd name="T13" fmla="*/ 118 h 118"/>
                  <a:gd name="T14" fmla="*/ 30 w 88"/>
                  <a:gd name="T15" fmla="*/ 118 h 118"/>
                  <a:gd name="T16" fmla="*/ 30 w 88"/>
                  <a:gd name="T17" fmla="*/ 75 h 118"/>
                  <a:gd name="T18" fmla="*/ 13 w 88"/>
                  <a:gd name="T19" fmla="*/ 75 h 118"/>
                  <a:gd name="T20" fmla="*/ 13 w 88"/>
                  <a:gd name="T21" fmla="*/ 19 h 118"/>
                  <a:gd name="T22" fmla="*/ 0 w 88"/>
                  <a:gd name="T23" fmla="*/ 19 h 118"/>
                  <a:gd name="T24" fmla="*/ 0 w 88"/>
                  <a:gd name="T25" fmla="*/ 0 h 118"/>
                  <a:gd name="T26" fmla="*/ 0 60000 65536"/>
                  <a:gd name="T27" fmla="*/ 0 60000 65536"/>
                  <a:gd name="T28" fmla="*/ 0 60000 65536"/>
                  <a:gd name="T29" fmla="*/ 0 60000 65536"/>
                  <a:gd name="T30" fmla="*/ 0 60000 65536"/>
                  <a:gd name="T31" fmla="*/ 0 60000 65536"/>
                  <a:gd name="T32" fmla="*/ 0 60000 65536"/>
                  <a:gd name="T33" fmla="*/ 0 60000 65536"/>
                  <a:gd name="T34" fmla="*/ 0 60000 65536"/>
                  <a:gd name="T35" fmla="*/ 0 60000 65536"/>
                  <a:gd name="T36" fmla="*/ 0 60000 65536"/>
                  <a:gd name="T37" fmla="*/ 0 60000 65536"/>
                  <a:gd name="T38" fmla="*/ 0 60000 65536"/>
                  <a:gd name="T39" fmla="*/ 0 w 88"/>
                  <a:gd name="T40" fmla="*/ 0 h 118"/>
                  <a:gd name="T41" fmla="*/ 88 w 88"/>
                  <a:gd name="T42" fmla="*/ 118 h 118"/>
                </a:gdLst>
                <a:ahLst/>
                <a:cxnLst>
                  <a:cxn ang="T26">
                    <a:pos x="T0" y="T1"/>
                  </a:cxn>
                  <a:cxn ang="T27">
                    <a:pos x="T2" y="T3"/>
                  </a:cxn>
                  <a:cxn ang="T28">
                    <a:pos x="T4" y="T5"/>
                  </a:cxn>
                  <a:cxn ang="T29">
                    <a:pos x="T6" y="T7"/>
                  </a:cxn>
                  <a:cxn ang="T30">
                    <a:pos x="T8" y="T9"/>
                  </a:cxn>
                  <a:cxn ang="T31">
                    <a:pos x="T10" y="T11"/>
                  </a:cxn>
                  <a:cxn ang="T32">
                    <a:pos x="T12" y="T13"/>
                  </a:cxn>
                  <a:cxn ang="T33">
                    <a:pos x="T14" y="T15"/>
                  </a:cxn>
                  <a:cxn ang="T34">
                    <a:pos x="T16" y="T17"/>
                  </a:cxn>
                  <a:cxn ang="T35">
                    <a:pos x="T18" y="T19"/>
                  </a:cxn>
                  <a:cxn ang="T36">
                    <a:pos x="T20" y="T21"/>
                  </a:cxn>
                  <a:cxn ang="T37">
                    <a:pos x="T22" y="T23"/>
                  </a:cxn>
                  <a:cxn ang="T38">
                    <a:pos x="T24" y="T25"/>
                  </a:cxn>
                </a:cxnLst>
                <a:rect l="T39" t="T40" r="T41" b="T42"/>
                <a:pathLst>
                  <a:path w="88" h="118">
                    <a:moveTo>
                      <a:pt x="0" y="0"/>
                    </a:moveTo>
                    <a:lnTo>
                      <a:pt x="88" y="0"/>
                    </a:lnTo>
                    <a:lnTo>
                      <a:pt x="88" y="19"/>
                    </a:lnTo>
                    <a:lnTo>
                      <a:pt x="75" y="19"/>
                    </a:lnTo>
                    <a:lnTo>
                      <a:pt x="75" y="75"/>
                    </a:lnTo>
                    <a:lnTo>
                      <a:pt x="60" y="75"/>
                    </a:lnTo>
                    <a:lnTo>
                      <a:pt x="60" y="118"/>
                    </a:lnTo>
                    <a:lnTo>
                      <a:pt x="30" y="118"/>
                    </a:lnTo>
                    <a:lnTo>
                      <a:pt x="30" y="75"/>
                    </a:lnTo>
                    <a:lnTo>
                      <a:pt x="13" y="75"/>
                    </a:lnTo>
                    <a:lnTo>
                      <a:pt x="13" y="19"/>
                    </a:lnTo>
                    <a:lnTo>
                      <a:pt x="0" y="19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CCFFFF"/>
              </a:solidFill>
              <a:ln w="19050" cmpd="sng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4660" name="Rectangle 380"/>
              <xdr:cNvSpPr>
                <a:spLocks noChangeArrowheads="1"/>
              </xdr:cNvSpPr>
            </xdr:nvSpPr>
            <xdr:spPr bwMode="auto">
              <a:xfrm>
                <a:off x="226" y="786"/>
                <a:ext cx="61" cy="4"/>
              </a:xfrm>
              <a:prstGeom prst="rect">
                <a:avLst/>
              </a:prstGeom>
              <a:solidFill>
                <a:srgbClr val="FF99CC"/>
              </a:solidFill>
              <a:ln w="1905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14661" name="Rectangle 381"/>
              <xdr:cNvSpPr>
                <a:spLocks noChangeArrowheads="1"/>
              </xdr:cNvSpPr>
            </xdr:nvSpPr>
            <xdr:spPr bwMode="auto">
              <a:xfrm>
                <a:off x="226" y="762"/>
                <a:ext cx="60" cy="4"/>
              </a:xfrm>
              <a:prstGeom prst="rect">
                <a:avLst/>
              </a:prstGeom>
              <a:solidFill>
                <a:srgbClr val="FF99CC"/>
              </a:solidFill>
              <a:ln w="1905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</xdr:grpSp>
        <xdr:grpSp>
          <xdr:nvGrpSpPr>
            <xdr:cNvPr id="114472" name="Group 382"/>
            <xdr:cNvGrpSpPr>
              <a:grpSpLocks/>
            </xdr:cNvGrpSpPr>
          </xdr:nvGrpSpPr>
          <xdr:grpSpPr bwMode="auto">
            <a:xfrm flipH="1">
              <a:off x="503" y="469"/>
              <a:ext cx="16" cy="37"/>
              <a:chOff x="183" y="1425"/>
              <a:chExt cx="22" cy="81"/>
            </a:xfrm>
          </xdr:grpSpPr>
          <xdr:sp macro="" textlink="">
            <xdr:nvSpPr>
              <xdr:cNvPr id="114651" name="Rectangle 383"/>
              <xdr:cNvSpPr>
                <a:spLocks noChangeArrowheads="1"/>
              </xdr:cNvSpPr>
            </xdr:nvSpPr>
            <xdr:spPr bwMode="auto">
              <a:xfrm>
                <a:off x="183" y="1425"/>
                <a:ext cx="22" cy="81"/>
              </a:xfrm>
              <a:prstGeom prst="rect">
                <a:avLst/>
              </a:prstGeom>
              <a:solidFill>
                <a:srgbClr val="FFFFFF"/>
              </a:solidFill>
              <a:ln w="1905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14652" name="Rectangle 384"/>
              <xdr:cNvSpPr>
                <a:spLocks noChangeArrowheads="1"/>
              </xdr:cNvSpPr>
            </xdr:nvSpPr>
            <xdr:spPr bwMode="auto">
              <a:xfrm>
                <a:off x="183" y="1497"/>
                <a:ext cx="22" cy="9"/>
              </a:xfrm>
              <a:prstGeom prst="rect">
                <a:avLst/>
              </a:prstGeom>
              <a:solidFill>
                <a:srgbClr val="3366FF"/>
              </a:solidFill>
              <a:ln w="1905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14653" name="Rectangle 385"/>
              <xdr:cNvSpPr>
                <a:spLocks noChangeArrowheads="1"/>
              </xdr:cNvSpPr>
            </xdr:nvSpPr>
            <xdr:spPr bwMode="auto">
              <a:xfrm>
                <a:off x="183" y="1480"/>
                <a:ext cx="22" cy="9"/>
              </a:xfrm>
              <a:prstGeom prst="rect">
                <a:avLst/>
              </a:prstGeom>
              <a:solidFill>
                <a:srgbClr val="CC99FF"/>
              </a:solidFill>
              <a:ln w="1905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14654" name="Rectangle 386"/>
              <xdr:cNvSpPr>
                <a:spLocks noChangeArrowheads="1"/>
              </xdr:cNvSpPr>
            </xdr:nvSpPr>
            <xdr:spPr bwMode="auto">
              <a:xfrm>
                <a:off x="183" y="1425"/>
                <a:ext cx="22" cy="9"/>
              </a:xfrm>
              <a:prstGeom prst="rect">
                <a:avLst/>
              </a:prstGeom>
              <a:solidFill>
                <a:srgbClr val="3366FF"/>
              </a:solidFill>
              <a:ln w="1905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14655" name="Rectangle 387"/>
              <xdr:cNvSpPr>
                <a:spLocks noChangeArrowheads="1"/>
              </xdr:cNvSpPr>
            </xdr:nvSpPr>
            <xdr:spPr bwMode="auto">
              <a:xfrm>
                <a:off x="183" y="1442"/>
                <a:ext cx="22" cy="9"/>
              </a:xfrm>
              <a:prstGeom prst="rect">
                <a:avLst/>
              </a:prstGeom>
              <a:solidFill>
                <a:srgbClr val="CC99FF"/>
              </a:solidFill>
              <a:ln w="1905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14656" name="Oval 388"/>
              <xdr:cNvSpPr>
                <a:spLocks noChangeArrowheads="1"/>
              </xdr:cNvSpPr>
            </xdr:nvSpPr>
            <xdr:spPr bwMode="auto">
              <a:xfrm>
                <a:off x="187" y="1431"/>
                <a:ext cx="13" cy="13"/>
              </a:xfrm>
              <a:prstGeom prst="ellipse">
                <a:avLst/>
              </a:prstGeom>
              <a:solidFill>
                <a:srgbClr val="00FF00"/>
              </a:solidFill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4657" name="Oval 389"/>
              <xdr:cNvSpPr>
                <a:spLocks noChangeArrowheads="1"/>
              </xdr:cNvSpPr>
            </xdr:nvSpPr>
            <xdr:spPr bwMode="auto">
              <a:xfrm>
                <a:off x="187" y="1486"/>
                <a:ext cx="13" cy="13"/>
              </a:xfrm>
              <a:prstGeom prst="ellipse">
                <a:avLst/>
              </a:prstGeom>
              <a:solidFill>
                <a:srgbClr val="00FF00"/>
              </a:solidFill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  <xdr:grpSp>
          <xdr:nvGrpSpPr>
            <xdr:cNvPr id="114473" name="Group 390"/>
            <xdr:cNvGrpSpPr>
              <a:grpSpLocks/>
            </xdr:cNvGrpSpPr>
          </xdr:nvGrpSpPr>
          <xdr:grpSpPr bwMode="auto">
            <a:xfrm flipH="1">
              <a:off x="519" y="447"/>
              <a:ext cx="8" cy="83"/>
              <a:chOff x="663" y="1980"/>
              <a:chExt cx="12" cy="179"/>
            </a:xfrm>
          </xdr:grpSpPr>
          <xdr:sp macro="" textlink="">
            <xdr:nvSpPr>
              <xdr:cNvPr id="114645" name="Rectangle 391"/>
              <xdr:cNvSpPr>
                <a:spLocks noChangeArrowheads="1"/>
              </xdr:cNvSpPr>
            </xdr:nvSpPr>
            <xdr:spPr bwMode="auto">
              <a:xfrm>
                <a:off x="663" y="1980"/>
                <a:ext cx="12" cy="53"/>
              </a:xfrm>
              <a:prstGeom prst="rect">
                <a:avLst/>
              </a:prstGeom>
              <a:solidFill>
                <a:srgbClr val="FF9900"/>
              </a:solidFill>
              <a:ln w="1905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14646" name="Rectangle 392"/>
              <xdr:cNvSpPr>
                <a:spLocks noChangeArrowheads="1"/>
              </xdr:cNvSpPr>
            </xdr:nvSpPr>
            <xdr:spPr bwMode="auto">
              <a:xfrm>
                <a:off x="663" y="2099"/>
                <a:ext cx="12" cy="60"/>
              </a:xfrm>
              <a:prstGeom prst="rect">
                <a:avLst/>
              </a:prstGeom>
              <a:solidFill>
                <a:srgbClr val="FF9900"/>
              </a:solidFill>
              <a:ln w="1905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14647" name="Line 393"/>
              <xdr:cNvSpPr>
                <a:spLocks noChangeShapeType="1"/>
              </xdr:cNvSpPr>
            </xdr:nvSpPr>
            <xdr:spPr bwMode="auto">
              <a:xfrm>
                <a:off x="663" y="2017"/>
                <a:ext cx="0" cy="108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4648" name="Line 394"/>
              <xdr:cNvSpPr>
                <a:spLocks noChangeShapeType="1"/>
              </xdr:cNvSpPr>
            </xdr:nvSpPr>
            <xdr:spPr bwMode="auto">
              <a:xfrm>
                <a:off x="675" y="2017"/>
                <a:ext cx="0" cy="108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4649" name="Rectangle 395"/>
              <xdr:cNvSpPr>
                <a:spLocks noChangeArrowheads="1"/>
              </xdr:cNvSpPr>
            </xdr:nvSpPr>
            <xdr:spPr bwMode="auto">
              <a:xfrm>
                <a:off x="663" y="1991"/>
                <a:ext cx="12" cy="15"/>
              </a:xfrm>
              <a:prstGeom prst="rect">
                <a:avLst/>
              </a:prstGeom>
              <a:solidFill>
                <a:srgbClr val="FFFFFF"/>
              </a:solidFill>
              <a:ln w="1905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14650" name="Rectangle 396"/>
              <xdr:cNvSpPr>
                <a:spLocks noChangeArrowheads="1"/>
              </xdr:cNvSpPr>
            </xdr:nvSpPr>
            <xdr:spPr bwMode="auto">
              <a:xfrm>
                <a:off x="663" y="2128"/>
                <a:ext cx="12" cy="15"/>
              </a:xfrm>
              <a:prstGeom prst="rect">
                <a:avLst/>
              </a:prstGeom>
              <a:solidFill>
                <a:srgbClr val="FFFFFF"/>
              </a:solidFill>
              <a:ln w="1905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</xdr:grpSp>
        <xdr:sp macro="" textlink="">
          <xdr:nvSpPr>
            <xdr:cNvPr id="114474" name="Line 397"/>
            <xdr:cNvSpPr>
              <a:spLocks noChangeShapeType="1"/>
            </xdr:cNvSpPr>
          </xdr:nvSpPr>
          <xdr:spPr bwMode="auto">
            <a:xfrm flipH="1">
              <a:off x="467" y="471"/>
              <a:ext cx="0" cy="33"/>
            </a:xfrm>
            <a:prstGeom prst="lin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4475" name="Freeform 398"/>
            <xdr:cNvSpPr>
              <a:spLocks/>
            </xdr:cNvSpPr>
          </xdr:nvSpPr>
          <xdr:spPr bwMode="auto">
            <a:xfrm>
              <a:off x="467" y="408"/>
              <a:ext cx="53" cy="70"/>
            </a:xfrm>
            <a:custGeom>
              <a:avLst/>
              <a:gdLst>
                <a:gd name="T0" fmla="*/ 33 w 54"/>
                <a:gd name="T1" fmla="*/ 0 h 78"/>
                <a:gd name="T2" fmla="*/ 0 w 54"/>
                <a:gd name="T3" fmla="*/ 0 h 78"/>
                <a:gd name="T4" fmla="*/ 0 w 54"/>
                <a:gd name="T5" fmla="*/ 9 h 78"/>
                <a:gd name="T6" fmla="*/ 4 w 54"/>
                <a:gd name="T7" fmla="*/ 9 h 78"/>
                <a:gd name="T8" fmla="*/ 4 w 54"/>
                <a:gd name="T9" fmla="*/ 10 h 78"/>
                <a:gd name="T10" fmla="*/ 25 w 54"/>
                <a:gd name="T11" fmla="*/ 10 h 78"/>
                <a:gd name="T12" fmla="*/ 25 w 54"/>
                <a:gd name="T13" fmla="*/ 9 h 78"/>
                <a:gd name="T14" fmla="*/ 27 w 54"/>
                <a:gd name="T15" fmla="*/ 9 h 78"/>
                <a:gd name="T16" fmla="*/ 27 w 54"/>
                <a:gd name="T17" fmla="*/ 8 h 78"/>
                <a:gd name="T18" fmla="*/ 34 w 54"/>
                <a:gd name="T19" fmla="*/ 8 h 78"/>
                <a:gd name="T20" fmla="*/ 33 w 54"/>
                <a:gd name="T21" fmla="*/ 0 h 78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w 54"/>
                <a:gd name="T34" fmla="*/ 0 h 78"/>
                <a:gd name="T35" fmla="*/ 54 w 54"/>
                <a:gd name="T36" fmla="*/ 78 h 78"/>
              </a:gdLst>
              <a:ahLst/>
              <a:cxnLst>
                <a:cxn ang="T22">
                  <a:pos x="T0" y="T1"/>
                </a:cxn>
                <a:cxn ang="T23">
                  <a:pos x="T2" y="T3"/>
                </a:cxn>
                <a:cxn ang="T24">
                  <a:pos x="T4" y="T5"/>
                </a:cxn>
                <a:cxn ang="T25">
                  <a:pos x="T6" y="T7"/>
                </a:cxn>
                <a:cxn ang="T26">
                  <a:pos x="T8" y="T9"/>
                </a:cxn>
                <a:cxn ang="T27">
                  <a:pos x="T10" y="T11"/>
                </a:cxn>
                <a:cxn ang="T28">
                  <a:pos x="T12" y="T13"/>
                </a:cxn>
                <a:cxn ang="T29">
                  <a:pos x="T14" y="T15"/>
                </a:cxn>
                <a:cxn ang="T30">
                  <a:pos x="T16" y="T17"/>
                </a:cxn>
                <a:cxn ang="T31">
                  <a:pos x="T18" y="T19"/>
                </a:cxn>
                <a:cxn ang="T32">
                  <a:pos x="T20" y="T21"/>
                </a:cxn>
              </a:cxnLst>
              <a:rect l="T33" t="T34" r="T35" b="T36"/>
              <a:pathLst>
                <a:path w="54" h="78">
                  <a:moveTo>
                    <a:pt x="53" y="0"/>
                  </a:moveTo>
                  <a:lnTo>
                    <a:pt x="0" y="0"/>
                  </a:lnTo>
                  <a:lnTo>
                    <a:pt x="0" y="73"/>
                  </a:lnTo>
                  <a:lnTo>
                    <a:pt x="4" y="73"/>
                  </a:lnTo>
                  <a:lnTo>
                    <a:pt x="4" y="78"/>
                  </a:lnTo>
                  <a:lnTo>
                    <a:pt x="25" y="78"/>
                  </a:lnTo>
                  <a:lnTo>
                    <a:pt x="25" y="73"/>
                  </a:lnTo>
                  <a:lnTo>
                    <a:pt x="37" y="73"/>
                  </a:lnTo>
                  <a:lnTo>
                    <a:pt x="37" y="64"/>
                  </a:lnTo>
                  <a:lnTo>
                    <a:pt x="54" y="64"/>
                  </a:lnTo>
                  <a:lnTo>
                    <a:pt x="53" y="0"/>
                  </a:lnTo>
                  <a:close/>
                </a:path>
              </a:pathLst>
            </a:custGeom>
            <a:solidFill>
              <a:srgbClr val="FFFF99"/>
            </a:solidFill>
            <a:ln w="19050" cmpd="sng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4476" name="Freeform 399"/>
            <xdr:cNvSpPr>
              <a:spLocks/>
            </xdr:cNvSpPr>
          </xdr:nvSpPr>
          <xdr:spPr bwMode="auto">
            <a:xfrm>
              <a:off x="468" y="498"/>
              <a:ext cx="52" cy="53"/>
            </a:xfrm>
            <a:custGeom>
              <a:avLst/>
              <a:gdLst>
                <a:gd name="T0" fmla="*/ 32 w 53"/>
                <a:gd name="T1" fmla="*/ 7 h 59"/>
                <a:gd name="T2" fmla="*/ 0 w 53"/>
                <a:gd name="T3" fmla="*/ 7 h 59"/>
                <a:gd name="T4" fmla="*/ 0 w 53"/>
                <a:gd name="T5" fmla="*/ 3 h 59"/>
                <a:gd name="T6" fmla="*/ 3 w 53"/>
                <a:gd name="T7" fmla="*/ 3 h 59"/>
                <a:gd name="T8" fmla="*/ 2 w 53"/>
                <a:gd name="T9" fmla="*/ 0 h 59"/>
                <a:gd name="T10" fmla="*/ 23 w 53"/>
                <a:gd name="T11" fmla="*/ 0 h 59"/>
                <a:gd name="T12" fmla="*/ 23 w 53"/>
                <a:gd name="T13" fmla="*/ 3 h 59"/>
                <a:gd name="T14" fmla="*/ 26 w 53"/>
                <a:gd name="T15" fmla="*/ 3 h 59"/>
                <a:gd name="T16" fmla="*/ 26 w 53"/>
                <a:gd name="T17" fmla="*/ 4 h 59"/>
                <a:gd name="T18" fmla="*/ 32 w 53"/>
                <a:gd name="T19" fmla="*/ 4 h 59"/>
                <a:gd name="T20" fmla="*/ 33 w 53"/>
                <a:gd name="T21" fmla="*/ 7 h 59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w 53"/>
                <a:gd name="T34" fmla="*/ 0 h 59"/>
                <a:gd name="T35" fmla="*/ 53 w 53"/>
                <a:gd name="T36" fmla="*/ 59 h 59"/>
              </a:gdLst>
              <a:ahLst/>
              <a:cxnLst>
                <a:cxn ang="T22">
                  <a:pos x="T0" y="T1"/>
                </a:cxn>
                <a:cxn ang="T23">
                  <a:pos x="T2" y="T3"/>
                </a:cxn>
                <a:cxn ang="T24">
                  <a:pos x="T4" y="T5"/>
                </a:cxn>
                <a:cxn ang="T25">
                  <a:pos x="T6" y="T7"/>
                </a:cxn>
                <a:cxn ang="T26">
                  <a:pos x="T8" y="T9"/>
                </a:cxn>
                <a:cxn ang="T27">
                  <a:pos x="T10" y="T11"/>
                </a:cxn>
                <a:cxn ang="T28">
                  <a:pos x="T12" y="T13"/>
                </a:cxn>
                <a:cxn ang="T29">
                  <a:pos x="T14" y="T15"/>
                </a:cxn>
                <a:cxn ang="T30">
                  <a:pos x="T16" y="T17"/>
                </a:cxn>
                <a:cxn ang="T31">
                  <a:pos x="T18" y="T19"/>
                </a:cxn>
                <a:cxn ang="T32">
                  <a:pos x="T20" y="T21"/>
                </a:cxn>
              </a:cxnLst>
              <a:rect l="T33" t="T34" r="T35" b="T36"/>
              <a:pathLst>
                <a:path w="53" h="59">
                  <a:moveTo>
                    <a:pt x="52" y="59"/>
                  </a:moveTo>
                  <a:lnTo>
                    <a:pt x="0" y="59"/>
                  </a:lnTo>
                  <a:lnTo>
                    <a:pt x="0" y="3"/>
                  </a:lnTo>
                  <a:lnTo>
                    <a:pt x="3" y="3"/>
                  </a:lnTo>
                  <a:lnTo>
                    <a:pt x="2" y="0"/>
                  </a:lnTo>
                  <a:lnTo>
                    <a:pt x="23" y="0"/>
                  </a:lnTo>
                  <a:lnTo>
                    <a:pt x="23" y="3"/>
                  </a:lnTo>
                  <a:lnTo>
                    <a:pt x="37" y="3"/>
                  </a:lnTo>
                  <a:lnTo>
                    <a:pt x="37" y="10"/>
                  </a:lnTo>
                  <a:lnTo>
                    <a:pt x="52" y="10"/>
                  </a:lnTo>
                  <a:lnTo>
                    <a:pt x="53" y="59"/>
                  </a:lnTo>
                </a:path>
              </a:pathLst>
            </a:custGeom>
            <a:solidFill>
              <a:srgbClr val="FFFF99"/>
            </a:solidFill>
            <a:ln w="19050" cmpd="sng">
              <a:solidFill>
                <a:srgbClr val="000000"/>
              </a:solidFill>
              <a:round/>
              <a:headEnd/>
              <a:tailEnd/>
            </a:ln>
          </xdr:spPr>
        </xdr:sp>
        <xdr:grpSp>
          <xdr:nvGrpSpPr>
            <xdr:cNvPr id="114477" name="Group 400"/>
            <xdr:cNvGrpSpPr>
              <a:grpSpLocks/>
            </xdr:cNvGrpSpPr>
          </xdr:nvGrpSpPr>
          <xdr:grpSpPr bwMode="auto">
            <a:xfrm flipH="1">
              <a:off x="486" y="452"/>
              <a:ext cx="33" cy="7"/>
              <a:chOff x="385" y="1970"/>
              <a:chExt cx="49" cy="16"/>
            </a:xfrm>
          </xdr:grpSpPr>
          <xdr:sp macro="" textlink="">
            <xdr:nvSpPr>
              <xdr:cNvPr id="114642" name="Rectangle 401"/>
              <xdr:cNvSpPr>
                <a:spLocks noChangeArrowheads="1"/>
              </xdr:cNvSpPr>
            </xdr:nvSpPr>
            <xdr:spPr bwMode="auto">
              <a:xfrm>
                <a:off x="385" y="1970"/>
                <a:ext cx="45" cy="16"/>
              </a:xfrm>
              <a:prstGeom prst="rect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14643" name="Rectangle 402"/>
              <xdr:cNvSpPr>
                <a:spLocks noChangeArrowheads="1"/>
              </xdr:cNvSpPr>
            </xdr:nvSpPr>
            <xdr:spPr bwMode="auto">
              <a:xfrm>
                <a:off x="385" y="1973"/>
                <a:ext cx="49" cy="11"/>
              </a:xfrm>
              <a:prstGeom prst="rect">
                <a:avLst/>
              </a:prstGeom>
              <a:solidFill>
                <a:srgbClr val="FFFFFF"/>
              </a:solidFill>
              <a:ln w="1905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14644" name="Line 403"/>
              <xdr:cNvSpPr>
                <a:spLocks noChangeShapeType="1"/>
              </xdr:cNvSpPr>
            </xdr:nvSpPr>
            <xdr:spPr bwMode="auto">
              <a:xfrm>
                <a:off x="430" y="1971"/>
                <a:ext cx="0" cy="12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  <xdr:grpSp>
          <xdr:nvGrpSpPr>
            <xdr:cNvPr id="114478" name="Group 404"/>
            <xdr:cNvGrpSpPr>
              <a:grpSpLocks/>
            </xdr:cNvGrpSpPr>
          </xdr:nvGrpSpPr>
          <xdr:grpSpPr bwMode="auto">
            <a:xfrm flipH="1">
              <a:off x="486" y="515"/>
              <a:ext cx="33" cy="7"/>
              <a:chOff x="385" y="1970"/>
              <a:chExt cx="49" cy="16"/>
            </a:xfrm>
          </xdr:grpSpPr>
          <xdr:sp macro="" textlink="">
            <xdr:nvSpPr>
              <xdr:cNvPr id="114639" name="Rectangle 405"/>
              <xdr:cNvSpPr>
                <a:spLocks noChangeArrowheads="1"/>
              </xdr:cNvSpPr>
            </xdr:nvSpPr>
            <xdr:spPr bwMode="auto">
              <a:xfrm>
                <a:off x="385" y="1970"/>
                <a:ext cx="45" cy="16"/>
              </a:xfrm>
              <a:prstGeom prst="rect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14640" name="Rectangle 406"/>
              <xdr:cNvSpPr>
                <a:spLocks noChangeArrowheads="1"/>
              </xdr:cNvSpPr>
            </xdr:nvSpPr>
            <xdr:spPr bwMode="auto">
              <a:xfrm>
                <a:off x="385" y="1973"/>
                <a:ext cx="49" cy="11"/>
              </a:xfrm>
              <a:prstGeom prst="rect">
                <a:avLst/>
              </a:prstGeom>
              <a:solidFill>
                <a:srgbClr val="FFFFFF"/>
              </a:solidFill>
              <a:ln w="1905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14641" name="Line 407"/>
              <xdr:cNvSpPr>
                <a:spLocks noChangeShapeType="1"/>
              </xdr:cNvSpPr>
            </xdr:nvSpPr>
            <xdr:spPr bwMode="auto">
              <a:xfrm>
                <a:off x="430" y="1971"/>
                <a:ext cx="0" cy="12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  <xdr:grpSp>
          <xdr:nvGrpSpPr>
            <xdr:cNvPr id="114479" name="Group 408"/>
            <xdr:cNvGrpSpPr>
              <a:grpSpLocks/>
            </xdr:cNvGrpSpPr>
          </xdr:nvGrpSpPr>
          <xdr:grpSpPr bwMode="auto">
            <a:xfrm flipH="1">
              <a:off x="499" y="515"/>
              <a:ext cx="35" cy="7"/>
              <a:chOff x="148" y="1970"/>
              <a:chExt cx="66" cy="26"/>
            </a:xfrm>
          </xdr:grpSpPr>
          <xdr:sp macro="" textlink="">
            <xdr:nvSpPr>
              <xdr:cNvPr id="114635" name="Rectangle 409"/>
              <xdr:cNvSpPr>
                <a:spLocks noChangeArrowheads="1"/>
              </xdr:cNvSpPr>
            </xdr:nvSpPr>
            <xdr:spPr bwMode="auto">
              <a:xfrm rot="5400000" flipH="1" flipV="1">
                <a:off x="142" y="1976"/>
                <a:ext cx="26" cy="13"/>
              </a:xfrm>
              <a:prstGeom prst="rect">
                <a:avLst/>
              </a:prstGeom>
              <a:solidFill>
                <a:srgbClr val="C0C0C0"/>
              </a:solidFill>
              <a:ln w="1905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14636" name="Rectangle 410"/>
              <xdr:cNvSpPr>
                <a:spLocks noChangeArrowheads="1"/>
              </xdr:cNvSpPr>
            </xdr:nvSpPr>
            <xdr:spPr bwMode="auto">
              <a:xfrm rot="5400000" flipH="1" flipV="1">
                <a:off x="179" y="1957"/>
                <a:ext cx="17" cy="53"/>
              </a:xfrm>
              <a:prstGeom prst="rect">
                <a:avLst/>
              </a:prstGeom>
              <a:solidFill>
                <a:srgbClr val="C0C0C0"/>
              </a:solidFill>
              <a:ln w="1905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14637" name="Line 411"/>
              <xdr:cNvSpPr>
                <a:spLocks noChangeShapeType="1"/>
              </xdr:cNvSpPr>
            </xdr:nvSpPr>
            <xdr:spPr bwMode="auto">
              <a:xfrm rot="5400000">
                <a:off x="188" y="1952"/>
                <a:ext cx="0" cy="52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4638" name="Line 412"/>
              <xdr:cNvSpPr>
                <a:spLocks noChangeShapeType="1"/>
              </xdr:cNvSpPr>
            </xdr:nvSpPr>
            <xdr:spPr bwMode="auto">
              <a:xfrm rot="5400000">
                <a:off x="187" y="1962"/>
                <a:ext cx="0" cy="52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  <xdr:grpSp>
          <xdr:nvGrpSpPr>
            <xdr:cNvPr id="114480" name="Group 413"/>
            <xdr:cNvGrpSpPr>
              <a:grpSpLocks/>
            </xdr:cNvGrpSpPr>
          </xdr:nvGrpSpPr>
          <xdr:grpSpPr bwMode="auto">
            <a:xfrm flipH="1">
              <a:off x="499" y="452"/>
              <a:ext cx="35" cy="7"/>
              <a:chOff x="148" y="1970"/>
              <a:chExt cx="66" cy="26"/>
            </a:xfrm>
          </xdr:grpSpPr>
          <xdr:sp macro="" textlink="">
            <xdr:nvSpPr>
              <xdr:cNvPr id="114631" name="Rectangle 414"/>
              <xdr:cNvSpPr>
                <a:spLocks noChangeArrowheads="1"/>
              </xdr:cNvSpPr>
            </xdr:nvSpPr>
            <xdr:spPr bwMode="auto">
              <a:xfrm rot="5400000" flipH="1" flipV="1">
                <a:off x="142" y="1976"/>
                <a:ext cx="26" cy="13"/>
              </a:xfrm>
              <a:prstGeom prst="rect">
                <a:avLst/>
              </a:prstGeom>
              <a:solidFill>
                <a:srgbClr val="C0C0C0"/>
              </a:solidFill>
              <a:ln w="1905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14632" name="Rectangle 415"/>
              <xdr:cNvSpPr>
                <a:spLocks noChangeArrowheads="1"/>
              </xdr:cNvSpPr>
            </xdr:nvSpPr>
            <xdr:spPr bwMode="auto">
              <a:xfrm rot="5400000" flipH="1" flipV="1">
                <a:off x="179" y="1957"/>
                <a:ext cx="17" cy="53"/>
              </a:xfrm>
              <a:prstGeom prst="rect">
                <a:avLst/>
              </a:prstGeom>
              <a:solidFill>
                <a:srgbClr val="C0C0C0"/>
              </a:solidFill>
              <a:ln w="1905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14633" name="Line 416"/>
              <xdr:cNvSpPr>
                <a:spLocks noChangeShapeType="1"/>
              </xdr:cNvSpPr>
            </xdr:nvSpPr>
            <xdr:spPr bwMode="auto">
              <a:xfrm rot="5400000">
                <a:off x="188" y="1952"/>
                <a:ext cx="0" cy="52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4634" name="Line 417"/>
              <xdr:cNvSpPr>
                <a:spLocks noChangeShapeType="1"/>
              </xdr:cNvSpPr>
            </xdr:nvSpPr>
            <xdr:spPr bwMode="auto">
              <a:xfrm rot="5400000">
                <a:off x="187" y="1962"/>
                <a:ext cx="0" cy="52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  <xdr:sp macro="" textlink="">
          <xdr:nvSpPr>
            <xdr:cNvPr id="114481" name="Line 418"/>
            <xdr:cNvSpPr>
              <a:spLocks noChangeShapeType="1"/>
            </xdr:cNvSpPr>
          </xdr:nvSpPr>
          <xdr:spPr bwMode="auto">
            <a:xfrm flipH="1">
              <a:off x="479" y="455"/>
              <a:ext cx="57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prstDash val="lgDashDot"/>
              <a:round/>
              <a:headEnd/>
              <a:tailEnd/>
            </a:ln>
          </xdr:spPr>
        </xdr:sp>
        <xdr:sp macro="" textlink="">
          <xdr:nvSpPr>
            <xdr:cNvPr id="114482" name="Line 419"/>
            <xdr:cNvSpPr>
              <a:spLocks noChangeShapeType="1"/>
            </xdr:cNvSpPr>
          </xdr:nvSpPr>
          <xdr:spPr bwMode="auto">
            <a:xfrm flipH="1">
              <a:off x="479" y="519"/>
              <a:ext cx="57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prstDash val="lgDashDot"/>
              <a:round/>
              <a:headEnd/>
              <a:tailEnd/>
            </a:ln>
          </xdr:spPr>
        </xdr:sp>
        <xdr:grpSp>
          <xdr:nvGrpSpPr>
            <xdr:cNvPr id="114483" name="Group 420"/>
            <xdr:cNvGrpSpPr>
              <a:grpSpLocks/>
            </xdr:cNvGrpSpPr>
          </xdr:nvGrpSpPr>
          <xdr:grpSpPr bwMode="auto">
            <a:xfrm>
              <a:off x="520" y="476"/>
              <a:ext cx="16" cy="24"/>
              <a:chOff x="747" y="1671"/>
              <a:chExt cx="19" cy="50"/>
            </a:xfrm>
          </xdr:grpSpPr>
          <xdr:sp macro="" textlink="">
            <xdr:nvSpPr>
              <xdr:cNvPr id="114627" name="Rectangle 421"/>
              <xdr:cNvSpPr>
                <a:spLocks noChangeArrowheads="1"/>
              </xdr:cNvSpPr>
            </xdr:nvSpPr>
            <xdr:spPr bwMode="auto">
              <a:xfrm>
                <a:off x="747" y="1671"/>
                <a:ext cx="19" cy="10"/>
              </a:xfrm>
              <a:prstGeom prst="rect">
                <a:avLst/>
              </a:prstGeom>
              <a:solidFill>
                <a:srgbClr val="FF99CC"/>
              </a:solidFill>
              <a:ln w="1905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14628" name="Rectangle 422"/>
              <xdr:cNvSpPr>
                <a:spLocks noChangeArrowheads="1"/>
              </xdr:cNvSpPr>
            </xdr:nvSpPr>
            <xdr:spPr bwMode="auto">
              <a:xfrm>
                <a:off x="747" y="1711"/>
                <a:ext cx="19" cy="10"/>
              </a:xfrm>
              <a:prstGeom prst="rect">
                <a:avLst/>
              </a:prstGeom>
              <a:solidFill>
                <a:srgbClr val="FF99CC"/>
              </a:solidFill>
              <a:ln w="1905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14629" name="Line 423"/>
              <xdr:cNvSpPr>
                <a:spLocks noChangeShapeType="1"/>
              </xdr:cNvSpPr>
            </xdr:nvSpPr>
            <xdr:spPr bwMode="auto">
              <a:xfrm>
                <a:off x="747" y="1673"/>
                <a:ext cx="0" cy="46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4630" name="Line 424"/>
              <xdr:cNvSpPr>
                <a:spLocks noChangeShapeType="1"/>
              </xdr:cNvSpPr>
            </xdr:nvSpPr>
            <xdr:spPr bwMode="auto">
              <a:xfrm>
                <a:off x="766" y="1673"/>
                <a:ext cx="0" cy="46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  <xdr:sp macro="" textlink="">
          <xdr:nvSpPr>
            <xdr:cNvPr id="114484" name="Rectangle 425"/>
            <xdr:cNvSpPr>
              <a:spLocks noChangeArrowheads="1"/>
            </xdr:cNvSpPr>
          </xdr:nvSpPr>
          <xdr:spPr bwMode="auto">
            <a:xfrm>
              <a:off x="555" y="477"/>
              <a:ext cx="29" cy="20"/>
            </a:xfrm>
            <a:prstGeom prst="rect">
              <a:avLst/>
            </a:prstGeom>
            <a:solidFill>
              <a:srgbClr val="CCFFCC"/>
            </a:solidFill>
            <a:ln w="1905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14485" name="Rectangle 426"/>
            <xdr:cNvSpPr>
              <a:spLocks noChangeArrowheads="1"/>
            </xdr:cNvSpPr>
          </xdr:nvSpPr>
          <xdr:spPr bwMode="auto">
            <a:xfrm>
              <a:off x="574" y="422"/>
              <a:ext cx="21" cy="128"/>
            </a:xfrm>
            <a:prstGeom prst="rect">
              <a:avLst/>
            </a:prstGeom>
            <a:solidFill>
              <a:srgbClr val="CCFFCC"/>
            </a:solidFill>
            <a:ln w="1905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14486" name="Rectangle 427"/>
            <xdr:cNvSpPr>
              <a:spLocks noChangeArrowheads="1"/>
            </xdr:cNvSpPr>
          </xdr:nvSpPr>
          <xdr:spPr bwMode="auto">
            <a:xfrm>
              <a:off x="491" y="481"/>
              <a:ext cx="62" cy="13"/>
            </a:xfrm>
            <a:prstGeom prst="rect">
              <a:avLst/>
            </a:prstGeom>
            <a:solidFill>
              <a:srgbClr val="99CCFF"/>
            </a:solidFill>
            <a:ln w="1905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14487" name="Rectangle 428"/>
            <xdr:cNvSpPr>
              <a:spLocks noChangeArrowheads="1"/>
            </xdr:cNvSpPr>
          </xdr:nvSpPr>
          <xdr:spPr bwMode="auto">
            <a:xfrm>
              <a:off x="396" y="480"/>
              <a:ext cx="107" cy="15"/>
            </a:xfrm>
            <a:prstGeom prst="rect">
              <a:avLst/>
            </a:prstGeom>
            <a:solidFill>
              <a:srgbClr val="99CCFF"/>
            </a:solidFill>
            <a:ln w="19050">
              <a:solidFill>
                <a:srgbClr val="000000"/>
              </a:solidFill>
              <a:miter lim="800000"/>
              <a:headEnd/>
              <a:tailEnd/>
            </a:ln>
          </xdr:spPr>
        </xdr:sp>
        <xdr:grpSp>
          <xdr:nvGrpSpPr>
            <xdr:cNvPr id="114488" name="Group 429"/>
            <xdr:cNvGrpSpPr>
              <a:grpSpLocks/>
            </xdr:cNvGrpSpPr>
          </xdr:nvGrpSpPr>
          <xdr:grpSpPr bwMode="auto">
            <a:xfrm>
              <a:off x="76" y="468"/>
              <a:ext cx="15" cy="38"/>
              <a:chOff x="183" y="1425"/>
              <a:chExt cx="22" cy="81"/>
            </a:xfrm>
          </xdr:grpSpPr>
          <xdr:sp macro="" textlink="">
            <xdr:nvSpPr>
              <xdr:cNvPr id="114620" name="Rectangle 430"/>
              <xdr:cNvSpPr>
                <a:spLocks noChangeArrowheads="1"/>
              </xdr:cNvSpPr>
            </xdr:nvSpPr>
            <xdr:spPr bwMode="auto">
              <a:xfrm>
                <a:off x="183" y="1425"/>
                <a:ext cx="22" cy="81"/>
              </a:xfrm>
              <a:prstGeom prst="rect">
                <a:avLst/>
              </a:prstGeom>
              <a:solidFill>
                <a:srgbClr val="FFFFFF"/>
              </a:solidFill>
              <a:ln w="1905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14621" name="Rectangle 431"/>
              <xdr:cNvSpPr>
                <a:spLocks noChangeArrowheads="1"/>
              </xdr:cNvSpPr>
            </xdr:nvSpPr>
            <xdr:spPr bwMode="auto">
              <a:xfrm>
                <a:off x="183" y="1497"/>
                <a:ext cx="22" cy="9"/>
              </a:xfrm>
              <a:prstGeom prst="rect">
                <a:avLst/>
              </a:prstGeom>
              <a:solidFill>
                <a:srgbClr val="3366FF"/>
              </a:solidFill>
              <a:ln w="1905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14622" name="Rectangle 432"/>
              <xdr:cNvSpPr>
                <a:spLocks noChangeArrowheads="1"/>
              </xdr:cNvSpPr>
            </xdr:nvSpPr>
            <xdr:spPr bwMode="auto">
              <a:xfrm>
                <a:off x="183" y="1480"/>
                <a:ext cx="22" cy="9"/>
              </a:xfrm>
              <a:prstGeom prst="rect">
                <a:avLst/>
              </a:prstGeom>
              <a:solidFill>
                <a:srgbClr val="CC99FF"/>
              </a:solidFill>
              <a:ln w="1905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14623" name="Rectangle 433"/>
              <xdr:cNvSpPr>
                <a:spLocks noChangeArrowheads="1"/>
              </xdr:cNvSpPr>
            </xdr:nvSpPr>
            <xdr:spPr bwMode="auto">
              <a:xfrm>
                <a:off x="183" y="1425"/>
                <a:ext cx="22" cy="9"/>
              </a:xfrm>
              <a:prstGeom prst="rect">
                <a:avLst/>
              </a:prstGeom>
              <a:solidFill>
                <a:srgbClr val="3366FF"/>
              </a:solidFill>
              <a:ln w="1905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14624" name="Rectangle 434"/>
              <xdr:cNvSpPr>
                <a:spLocks noChangeArrowheads="1"/>
              </xdr:cNvSpPr>
            </xdr:nvSpPr>
            <xdr:spPr bwMode="auto">
              <a:xfrm>
                <a:off x="183" y="1442"/>
                <a:ext cx="22" cy="9"/>
              </a:xfrm>
              <a:prstGeom prst="rect">
                <a:avLst/>
              </a:prstGeom>
              <a:solidFill>
                <a:srgbClr val="CC99FF"/>
              </a:solidFill>
              <a:ln w="1905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14625" name="Oval 435"/>
              <xdr:cNvSpPr>
                <a:spLocks noChangeArrowheads="1"/>
              </xdr:cNvSpPr>
            </xdr:nvSpPr>
            <xdr:spPr bwMode="auto">
              <a:xfrm>
                <a:off x="187" y="1431"/>
                <a:ext cx="13" cy="13"/>
              </a:xfrm>
              <a:prstGeom prst="ellipse">
                <a:avLst/>
              </a:prstGeom>
              <a:solidFill>
                <a:srgbClr val="00FF00"/>
              </a:solidFill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4626" name="Oval 436"/>
              <xdr:cNvSpPr>
                <a:spLocks noChangeArrowheads="1"/>
              </xdr:cNvSpPr>
            </xdr:nvSpPr>
            <xdr:spPr bwMode="auto">
              <a:xfrm>
                <a:off x="187" y="1486"/>
                <a:ext cx="13" cy="13"/>
              </a:xfrm>
              <a:prstGeom prst="ellipse">
                <a:avLst/>
              </a:prstGeom>
              <a:solidFill>
                <a:srgbClr val="00FF00"/>
              </a:solidFill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  <xdr:grpSp>
          <xdr:nvGrpSpPr>
            <xdr:cNvPr id="114489" name="Group 437"/>
            <xdr:cNvGrpSpPr>
              <a:grpSpLocks/>
            </xdr:cNvGrpSpPr>
          </xdr:nvGrpSpPr>
          <xdr:grpSpPr bwMode="auto">
            <a:xfrm>
              <a:off x="67" y="446"/>
              <a:ext cx="9" cy="84"/>
              <a:chOff x="663" y="1980"/>
              <a:chExt cx="12" cy="179"/>
            </a:xfrm>
          </xdr:grpSpPr>
          <xdr:sp macro="" textlink="">
            <xdr:nvSpPr>
              <xdr:cNvPr id="114614" name="Rectangle 438"/>
              <xdr:cNvSpPr>
                <a:spLocks noChangeArrowheads="1"/>
              </xdr:cNvSpPr>
            </xdr:nvSpPr>
            <xdr:spPr bwMode="auto">
              <a:xfrm>
                <a:off x="663" y="1980"/>
                <a:ext cx="12" cy="53"/>
              </a:xfrm>
              <a:prstGeom prst="rect">
                <a:avLst/>
              </a:prstGeom>
              <a:solidFill>
                <a:srgbClr val="FF9900"/>
              </a:solidFill>
              <a:ln w="1905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14615" name="Rectangle 439"/>
              <xdr:cNvSpPr>
                <a:spLocks noChangeArrowheads="1"/>
              </xdr:cNvSpPr>
            </xdr:nvSpPr>
            <xdr:spPr bwMode="auto">
              <a:xfrm>
                <a:off x="663" y="2099"/>
                <a:ext cx="12" cy="60"/>
              </a:xfrm>
              <a:prstGeom prst="rect">
                <a:avLst/>
              </a:prstGeom>
              <a:solidFill>
                <a:srgbClr val="FF9900"/>
              </a:solidFill>
              <a:ln w="1905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14616" name="Line 440"/>
              <xdr:cNvSpPr>
                <a:spLocks noChangeShapeType="1"/>
              </xdr:cNvSpPr>
            </xdr:nvSpPr>
            <xdr:spPr bwMode="auto">
              <a:xfrm>
                <a:off x="663" y="2017"/>
                <a:ext cx="0" cy="108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4617" name="Line 441"/>
              <xdr:cNvSpPr>
                <a:spLocks noChangeShapeType="1"/>
              </xdr:cNvSpPr>
            </xdr:nvSpPr>
            <xdr:spPr bwMode="auto">
              <a:xfrm>
                <a:off x="675" y="2017"/>
                <a:ext cx="0" cy="108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4618" name="Rectangle 442"/>
              <xdr:cNvSpPr>
                <a:spLocks noChangeArrowheads="1"/>
              </xdr:cNvSpPr>
            </xdr:nvSpPr>
            <xdr:spPr bwMode="auto">
              <a:xfrm>
                <a:off x="663" y="1991"/>
                <a:ext cx="12" cy="15"/>
              </a:xfrm>
              <a:prstGeom prst="rect">
                <a:avLst/>
              </a:prstGeom>
              <a:solidFill>
                <a:srgbClr val="FFFFFF"/>
              </a:solidFill>
              <a:ln w="1905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14619" name="Rectangle 443"/>
              <xdr:cNvSpPr>
                <a:spLocks noChangeArrowheads="1"/>
              </xdr:cNvSpPr>
            </xdr:nvSpPr>
            <xdr:spPr bwMode="auto">
              <a:xfrm>
                <a:off x="663" y="2128"/>
                <a:ext cx="12" cy="15"/>
              </a:xfrm>
              <a:prstGeom prst="rect">
                <a:avLst/>
              </a:prstGeom>
              <a:solidFill>
                <a:srgbClr val="FFFFFF"/>
              </a:solidFill>
              <a:ln w="1905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</xdr:grpSp>
        <xdr:sp macro="" textlink="">
          <xdr:nvSpPr>
            <xdr:cNvPr id="114490" name="Line 444"/>
            <xdr:cNvSpPr>
              <a:spLocks noChangeShapeType="1"/>
            </xdr:cNvSpPr>
          </xdr:nvSpPr>
          <xdr:spPr bwMode="auto">
            <a:xfrm>
              <a:off x="127" y="470"/>
              <a:ext cx="0" cy="34"/>
            </a:xfrm>
            <a:prstGeom prst="lin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4491" name="Freeform 445"/>
            <xdr:cNvSpPr>
              <a:spLocks/>
            </xdr:cNvSpPr>
          </xdr:nvSpPr>
          <xdr:spPr bwMode="auto">
            <a:xfrm>
              <a:off x="76" y="407"/>
              <a:ext cx="51" cy="66"/>
            </a:xfrm>
            <a:custGeom>
              <a:avLst/>
              <a:gdLst>
                <a:gd name="T0" fmla="*/ 0 w 53"/>
                <a:gd name="T1" fmla="*/ 0 h 74"/>
                <a:gd name="T2" fmla="*/ 26 w 53"/>
                <a:gd name="T3" fmla="*/ 0 h 74"/>
                <a:gd name="T4" fmla="*/ 26 w 53"/>
                <a:gd name="T5" fmla="*/ 8 h 74"/>
                <a:gd name="T6" fmla="*/ 13 w 53"/>
                <a:gd name="T7" fmla="*/ 8 h 74"/>
                <a:gd name="T8" fmla="*/ 13 w 53"/>
                <a:gd name="T9" fmla="*/ 7 h 74"/>
                <a:gd name="T10" fmla="*/ 0 w 53"/>
                <a:gd name="T11" fmla="*/ 7 h 74"/>
                <a:gd name="T12" fmla="*/ 0 w 53"/>
                <a:gd name="T13" fmla="*/ 0 h 74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53"/>
                <a:gd name="T22" fmla="*/ 0 h 74"/>
                <a:gd name="T23" fmla="*/ 53 w 53"/>
                <a:gd name="T24" fmla="*/ 74 h 74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53" h="74">
                  <a:moveTo>
                    <a:pt x="0" y="0"/>
                  </a:moveTo>
                  <a:lnTo>
                    <a:pt x="53" y="0"/>
                  </a:lnTo>
                  <a:lnTo>
                    <a:pt x="53" y="74"/>
                  </a:lnTo>
                  <a:lnTo>
                    <a:pt x="16" y="74"/>
                  </a:lnTo>
                  <a:lnTo>
                    <a:pt x="16" y="65"/>
                  </a:lnTo>
                  <a:lnTo>
                    <a:pt x="0" y="65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FF99"/>
            </a:solidFill>
            <a:ln w="19050" cmpd="sng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4492" name="Freeform 446"/>
            <xdr:cNvSpPr>
              <a:spLocks/>
            </xdr:cNvSpPr>
          </xdr:nvSpPr>
          <xdr:spPr bwMode="auto">
            <a:xfrm>
              <a:off x="76" y="500"/>
              <a:ext cx="51" cy="51"/>
            </a:xfrm>
            <a:custGeom>
              <a:avLst/>
              <a:gdLst>
                <a:gd name="T0" fmla="*/ 0 w 53"/>
                <a:gd name="T1" fmla="*/ 9 h 56"/>
                <a:gd name="T2" fmla="*/ 26 w 53"/>
                <a:gd name="T3" fmla="*/ 9 h 56"/>
                <a:gd name="T4" fmla="*/ 26 w 53"/>
                <a:gd name="T5" fmla="*/ 0 h 56"/>
                <a:gd name="T6" fmla="*/ 13 w 53"/>
                <a:gd name="T7" fmla="*/ 0 h 56"/>
                <a:gd name="T8" fmla="*/ 13 w 53"/>
                <a:gd name="T9" fmla="*/ 5 h 56"/>
                <a:gd name="T10" fmla="*/ 0 w 53"/>
                <a:gd name="T11" fmla="*/ 5 h 56"/>
                <a:gd name="T12" fmla="*/ 0 w 53"/>
                <a:gd name="T13" fmla="*/ 9 h 5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53"/>
                <a:gd name="T22" fmla="*/ 0 h 56"/>
                <a:gd name="T23" fmla="*/ 53 w 53"/>
                <a:gd name="T24" fmla="*/ 56 h 56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53" h="56">
                  <a:moveTo>
                    <a:pt x="0" y="56"/>
                  </a:moveTo>
                  <a:lnTo>
                    <a:pt x="53" y="56"/>
                  </a:lnTo>
                  <a:lnTo>
                    <a:pt x="53" y="0"/>
                  </a:lnTo>
                  <a:lnTo>
                    <a:pt x="17" y="0"/>
                  </a:lnTo>
                  <a:lnTo>
                    <a:pt x="17" y="7"/>
                  </a:lnTo>
                  <a:lnTo>
                    <a:pt x="0" y="7"/>
                  </a:lnTo>
                  <a:lnTo>
                    <a:pt x="0" y="56"/>
                  </a:lnTo>
                  <a:close/>
                </a:path>
              </a:pathLst>
            </a:custGeom>
            <a:solidFill>
              <a:srgbClr val="FFFF99"/>
            </a:solidFill>
            <a:ln w="19050" cmpd="sng">
              <a:solidFill>
                <a:srgbClr val="000000"/>
              </a:solidFill>
              <a:round/>
              <a:headEnd/>
              <a:tailEnd/>
            </a:ln>
          </xdr:spPr>
        </xdr:sp>
        <xdr:grpSp>
          <xdr:nvGrpSpPr>
            <xdr:cNvPr id="114493" name="Group 447"/>
            <xdr:cNvGrpSpPr>
              <a:grpSpLocks/>
            </xdr:cNvGrpSpPr>
          </xdr:nvGrpSpPr>
          <xdr:grpSpPr bwMode="auto">
            <a:xfrm>
              <a:off x="76" y="452"/>
              <a:ext cx="33" cy="7"/>
              <a:chOff x="385" y="1970"/>
              <a:chExt cx="49" cy="16"/>
            </a:xfrm>
          </xdr:grpSpPr>
          <xdr:sp macro="" textlink="">
            <xdr:nvSpPr>
              <xdr:cNvPr id="114611" name="Rectangle 448"/>
              <xdr:cNvSpPr>
                <a:spLocks noChangeArrowheads="1"/>
              </xdr:cNvSpPr>
            </xdr:nvSpPr>
            <xdr:spPr bwMode="auto">
              <a:xfrm>
                <a:off x="385" y="1970"/>
                <a:ext cx="45" cy="16"/>
              </a:xfrm>
              <a:prstGeom prst="rect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14612" name="Rectangle 449"/>
              <xdr:cNvSpPr>
                <a:spLocks noChangeArrowheads="1"/>
              </xdr:cNvSpPr>
            </xdr:nvSpPr>
            <xdr:spPr bwMode="auto">
              <a:xfrm>
                <a:off x="385" y="1973"/>
                <a:ext cx="49" cy="11"/>
              </a:xfrm>
              <a:prstGeom prst="rect">
                <a:avLst/>
              </a:prstGeom>
              <a:solidFill>
                <a:srgbClr val="FFFFFF"/>
              </a:solidFill>
              <a:ln w="1905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14613" name="Line 450"/>
              <xdr:cNvSpPr>
                <a:spLocks noChangeShapeType="1"/>
              </xdr:cNvSpPr>
            </xdr:nvSpPr>
            <xdr:spPr bwMode="auto">
              <a:xfrm>
                <a:off x="430" y="1971"/>
                <a:ext cx="0" cy="12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  <xdr:grpSp>
          <xdr:nvGrpSpPr>
            <xdr:cNvPr id="114494" name="Group 451"/>
            <xdr:cNvGrpSpPr>
              <a:grpSpLocks/>
            </xdr:cNvGrpSpPr>
          </xdr:nvGrpSpPr>
          <xdr:grpSpPr bwMode="auto">
            <a:xfrm>
              <a:off x="76" y="515"/>
              <a:ext cx="33" cy="7"/>
              <a:chOff x="385" y="1970"/>
              <a:chExt cx="49" cy="16"/>
            </a:xfrm>
          </xdr:grpSpPr>
          <xdr:sp macro="" textlink="">
            <xdr:nvSpPr>
              <xdr:cNvPr id="114608" name="Rectangle 452"/>
              <xdr:cNvSpPr>
                <a:spLocks noChangeArrowheads="1"/>
              </xdr:cNvSpPr>
            </xdr:nvSpPr>
            <xdr:spPr bwMode="auto">
              <a:xfrm>
                <a:off x="385" y="1970"/>
                <a:ext cx="45" cy="16"/>
              </a:xfrm>
              <a:prstGeom prst="rect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14609" name="Rectangle 453"/>
              <xdr:cNvSpPr>
                <a:spLocks noChangeArrowheads="1"/>
              </xdr:cNvSpPr>
            </xdr:nvSpPr>
            <xdr:spPr bwMode="auto">
              <a:xfrm>
                <a:off x="385" y="1973"/>
                <a:ext cx="49" cy="11"/>
              </a:xfrm>
              <a:prstGeom prst="rect">
                <a:avLst/>
              </a:prstGeom>
              <a:solidFill>
                <a:srgbClr val="FFFFFF"/>
              </a:solidFill>
              <a:ln w="1905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14610" name="Line 454"/>
              <xdr:cNvSpPr>
                <a:spLocks noChangeShapeType="1"/>
              </xdr:cNvSpPr>
            </xdr:nvSpPr>
            <xdr:spPr bwMode="auto">
              <a:xfrm>
                <a:off x="430" y="1971"/>
                <a:ext cx="0" cy="12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  <xdr:grpSp>
          <xdr:nvGrpSpPr>
            <xdr:cNvPr id="114495" name="Group 455"/>
            <xdr:cNvGrpSpPr>
              <a:grpSpLocks/>
            </xdr:cNvGrpSpPr>
          </xdr:nvGrpSpPr>
          <xdr:grpSpPr bwMode="auto">
            <a:xfrm>
              <a:off x="61" y="515"/>
              <a:ext cx="34" cy="7"/>
              <a:chOff x="148" y="1970"/>
              <a:chExt cx="66" cy="26"/>
            </a:xfrm>
          </xdr:grpSpPr>
          <xdr:sp macro="" textlink="">
            <xdr:nvSpPr>
              <xdr:cNvPr id="114604" name="Rectangle 456"/>
              <xdr:cNvSpPr>
                <a:spLocks noChangeArrowheads="1"/>
              </xdr:cNvSpPr>
            </xdr:nvSpPr>
            <xdr:spPr bwMode="auto">
              <a:xfrm rot="5400000" flipH="1" flipV="1">
                <a:off x="142" y="1976"/>
                <a:ext cx="26" cy="13"/>
              </a:xfrm>
              <a:prstGeom prst="rect">
                <a:avLst/>
              </a:prstGeom>
              <a:solidFill>
                <a:srgbClr val="C0C0C0"/>
              </a:solidFill>
              <a:ln w="1905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14605" name="Rectangle 457"/>
              <xdr:cNvSpPr>
                <a:spLocks noChangeArrowheads="1"/>
              </xdr:cNvSpPr>
            </xdr:nvSpPr>
            <xdr:spPr bwMode="auto">
              <a:xfrm rot="5400000" flipH="1" flipV="1">
                <a:off x="179" y="1957"/>
                <a:ext cx="17" cy="53"/>
              </a:xfrm>
              <a:prstGeom prst="rect">
                <a:avLst/>
              </a:prstGeom>
              <a:solidFill>
                <a:srgbClr val="C0C0C0"/>
              </a:solidFill>
              <a:ln w="1905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14606" name="Line 458"/>
              <xdr:cNvSpPr>
                <a:spLocks noChangeShapeType="1"/>
              </xdr:cNvSpPr>
            </xdr:nvSpPr>
            <xdr:spPr bwMode="auto">
              <a:xfrm rot="5400000">
                <a:off x="188" y="1952"/>
                <a:ext cx="0" cy="52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4607" name="Line 459"/>
              <xdr:cNvSpPr>
                <a:spLocks noChangeShapeType="1"/>
              </xdr:cNvSpPr>
            </xdr:nvSpPr>
            <xdr:spPr bwMode="auto">
              <a:xfrm rot="5400000">
                <a:off x="187" y="1962"/>
                <a:ext cx="0" cy="52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  <xdr:grpSp>
          <xdr:nvGrpSpPr>
            <xdr:cNvPr id="114496" name="Group 460"/>
            <xdr:cNvGrpSpPr>
              <a:grpSpLocks/>
            </xdr:cNvGrpSpPr>
          </xdr:nvGrpSpPr>
          <xdr:grpSpPr bwMode="auto">
            <a:xfrm>
              <a:off x="61" y="452"/>
              <a:ext cx="34" cy="7"/>
              <a:chOff x="148" y="1970"/>
              <a:chExt cx="66" cy="26"/>
            </a:xfrm>
          </xdr:grpSpPr>
          <xdr:sp macro="" textlink="">
            <xdr:nvSpPr>
              <xdr:cNvPr id="114600" name="Rectangle 461"/>
              <xdr:cNvSpPr>
                <a:spLocks noChangeArrowheads="1"/>
              </xdr:cNvSpPr>
            </xdr:nvSpPr>
            <xdr:spPr bwMode="auto">
              <a:xfrm rot="5400000" flipH="1" flipV="1">
                <a:off x="142" y="1976"/>
                <a:ext cx="26" cy="13"/>
              </a:xfrm>
              <a:prstGeom prst="rect">
                <a:avLst/>
              </a:prstGeom>
              <a:solidFill>
                <a:srgbClr val="C0C0C0"/>
              </a:solidFill>
              <a:ln w="1905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14601" name="Rectangle 462"/>
              <xdr:cNvSpPr>
                <a:spLocks noChangeArrowheads="1"/>
              </xdr:cNvSpPr>
            </xdr:nvSpPr>
            <xdr:spPr bwMode="auto">
              <a:xfrm rot="5400000" flipH="1" flipV="1">
                <a:off x="179" y="1957"/>
                <a:ext cx="17" cy="53"/>
              </a:xfrm>
              <a:prstGeom prst="rect">
                <a:avLst/>
              </a:prstGeom>
              <a:solidFill>
                <a:srgbClr val="C0C0C0"/>
              </a:solidFill>
              <a:ln w="1905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14602" name="Line 463"/>
              <xdr:cNvSpPr>
                <a:spLocks noChangeShapeType="1"/>
              </xdr:cNvSpPr>
            </xdr:nvSpPr>
            <xdr:spPr bwMode="auto">
              <a:xfrm rot="5400000">
                <a:off x="188" y="1952"/>
                <a:ext cx="0" cy="52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4603" name="Line 464"/>
              <xdr:cNvSpPr>
                <a:spLocks noChangeShapeType="1"/>
              </xdr:cNvSpPr>
            </xdr:nvSpPr>
            <xdr:spPr bwMode="auto">
              <a:xfrm rot="5400000">
                <a:off x="187" y="1962"/>
                <a:ext cx="0" cy="52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  <xdr:sp macro="" textlink="">
          <xdr:nvSpPr>
            <xdr:cNvPr id="114497" name="Line 465"/>
            <xdr:cNvSpPr>
              <a:spLocks noChangeShapeType="1"/>
            </xdr:cNvSpPr>
          </xdr:nvSpPr>
          <xdr:spPr bwMode="auto">
            <a:xfrm>
              <a:off x="59" y="455"/>
              <a:ext cx="56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prstDash val="lgDashDot"/>
              <a:round/>
              <a:headEnd/>
              <a:tailEnd/>
            </a:ln>
          </xdr:spPr>
        </xdr:sp>
        <xdr:sp macro="" textlink="">
          <xdr:nvSpPr>
            <xdr:cNvPr id="114498" name="Line 466"/>
            <xdr:cNvSpPr>
              <a:spLocks noChangeShapeType="1"/>
            </xdr:cNvSpPr>
          </xdr:nvSpPr>
          <xdr:spPr bwMode="auto">
            <a:xfrm>
              <a:off x="59" y="519"/>
              <a:ext cx="56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prstDash val="lgDashDot"/>
              <a:round/>
              <a:headEnd/>
              <a:tailEnd/>
            </a:ln>
          </xdr:spPr>
        </xdr:sp>
        <xdr:grpSp>
          <xdr:nvGrpSpPr>
            <xdr:cNvPr id="114499" name="Group 467"/>
            <xdr:cNvGrpSpPr>
              <a:grpSpLocks/>
            </xdr:cNvGrpSpPr>
          </xdr:nvGrpSpPr>
          <xdr:grpSpPr bwMode="auto">
            <a:xfrm>
              <a:off x="90" y="539"/>
              <a:ext cx="16" cy="30"/>
              <a:chOff x="591" y="669"/>
              <a:chExt cx="22" cy="41"/>
            </a:xfrm>
          </xdr:grpSpPr>
          <xdr:grpSp>
            <xdr:nvGrpSpPr>
              <xdr:cNvPr id="114596" name="Group 468"/>
              <xdr:cNvGrpSpPr>
                <a:grpSpLocks/>
              </xdr:cNvGrpSpPr>
            </xdr:nvGrpSpPr>
            <xdr:grpSpPr bwMode="auto">
              <a:xfrm flipV="1">
                <a:off x="591" y="669"/>
                <a:ext cx="22" cy="41"/>
                <a:chOff x="584" y="356"/>
                <a:chExt cx="20" cy="45"/>
              </a:xfrm>
            </xdr:grpSpPr>
            <xdr:sp macro="" textlink="">
              <xdr:nvSpPr>
                <xdr:cNvPr id="114598" name="Rectangle 469"/>
                <xdr:cNvSpPr>
                  <a:spLocks noChangeArrowheads="1"/>
                </xdr:cNvSpPr>
              </xdr:nvSpPr>
              <xdr:spPr bwMode="auto">
                <a:xfrm>
                  <a:off x="584" y="356"/>
                  <a:ext cx="20" cy="13"/>
                </a:xfrm>
                <a:prstGeom prst="rect">
                  <a:avLst/>
                </a:prstGeom>
                <a:solidFill>
                  <a:srgbClr val="808080"/>
                </a:solidFill>
                <a:ln w="19050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</xdr:sp>
            <xdr:sp macro="" textlink="">
              <xdr:nvSpPr>
                <xdr:cNvPr id="114599" name="Rectangle 470"/>
                <xdr:cNvSpPr>
                  <a:spLocks noChangeArrowheads="1"/>
                </xdr:cNvSpPr>
              </xdr:nvSpPr>
              <xdr:spPr bwMode="auto">
                <a:xfrm>
                  <a:off x="588" y="369"/>
                  <a:ext cx="12" cy="32"/>
                </a:xfrm>
                <a:prstGeom prst="rect">
                  <a:avLst/>
                </a:prstGeom>
                <a:solidFill>
                  <a:srgbClr val="808080"/>
                </a:solidFill>
                <a:ln w="19050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</xdr:sp>
          </xdr:grpSp>
          <xdr:sp macro="" textlink="">
            <xdr:nvSpPr>
              <xdr:cNvPr id="114597" name="Rectangle 471"/>
              <xdr:cNvSpPr>
                <a:spLocks noChangeArrowheads="1"/>
              </xdr:cNvSpPr>
            </xdr:nvSpPr>
            <xdr:spPr bwMode="auto">
              <a:xfrm>
                <a:off x="595" y="701"/>
                <a:ext cx="12" cy="8"/>
              </a:xfrm>
              <a:prstGeom prst="rect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</xdr:grpSp>
        <xdr:sp macro="" textlink="">
          <xdr:nvSpPr>
            <xdr:cNvPr id="114500" name="Rectangle 472"/>
            <xdr:cNvSpPr>
              <a:spLocks noChangeArrowheads="1"/>
            </xdr:cNvSpPr>
          </xdr:nvSpPr>
          <xdr:spPr bwMode="auto">
            <a:xfrm>
              <a:off x="100" y="480"/>
              <a:ext cx="97" cy="14"/>
            </a:xfrm>
            <a:prstGeom prst="rect">
              <a:avLst/>
            </a:prstGeom>
            <a:solidFill>
              <a:srgbClr val="99CCFF"/>
            </a:solidFill>
            <a:ln w="19050">
              <a:solidFill>
                <a:srgbClr val="000000"/>
              </a:solidFill>
              <a:miter lim="800000"/>
              <a:headEnd/>
              <a:tailEnd/>
            </a:ln>
          </xdr:spPr>
        </xdr:sp>
        <xdr:grpSp>
          <xdr:nvGrpSpPr>
            <xdr:cNvPr id="114501" name="Group 473"/>
            <xdr:cNvGrpSpPr>
              <a:grpSpLocks/>
            </xdr:cNvGrpSpPr>
          </xdr:nvGrpSpPr>
          <xdr:grpSpPr bwMode="auto">
            <a:xfrm>
              <a:off x="124" y="474"/>
              <a:ext cx="44" cy="27"/>
              <a:chOff x="100" y="4012"/>
              <a:chExt cx="62" cy="52"/>
            </a:xfrm>
          </xdr:grpSpPr>
          <xdr:sp macro="" textlink="">
            <xdr:nvSpPr>
              <xdr:cNvPr id="114580" name="Freeform 474"/>
              <xdr:cNvSpPr>
                <a:spLocks/>
              </xdr:cNvSpPr>
            </xdr:nvSpPr>
            <xdr:spPr bwMode="auto">
              <a:xfrm>
                <a:off x="100" y="4012"/>
                <a:ext cx="12" cy="11"/>
              </a:xfrm>
              <a:custGeom>
                <a:avLst/>
                <a:gdLst>
                  <a:gd name="T0" fmla="*/ 0 w 24"/>
                  <a:gd name="T1" fmla="*/ 0 h 20"/>
                  <a:gd name="T2" fmla="*/ 0 w 24"/>
                  <a:gd name="T3" fmla="*/ 1 h 20"/>
                  <a:gd name="T4" fmla="*/ 1 w 24"/>
                  <a:gd name="T5" fmla="*/ 1 h 20"/>
                  <a:gd name="T6" fmla="*/ 1 w 24"/>
                  <a:gd name="T7" fmla="*/ 1 h 20"/>
                  <a:gd name="T8" fmla="*/ 1 w 24"/>
                  <a:gd name="T9" fmla="*/ 1 h 20"/>
                  <a:gd name="T10" fmla="*/ 1 w 24"/>
                  <a:gd name="T11" fmla="*/ 0 h 20"/>
                  <a:gd name="T12" fmla="*/ 0 w 24"/>
                  <a:gd name="T13" fmla="*/ 0 h 20"/>
                  <a:gd name="T14" fmla="*/ 0 60000 65536"/>
                  <a:gd name="T15" fmla="*/ 0 60000 65536"/>
                  <a:gd name="T16" fmla="*/ 0 60000 65536"/>
                  <a:gd name="T17" fmla="*/ 0 60000 65536"/>
                  <a:gd name="T18" fmla="*/ 0 60000 65536"/>
                  <a:gd name="T19" fmla="*/ 0 60000 65536"/>
                  <a:gd name="T20" fmla="*/ 0 60000 65536"/>
                  <a:gd name="T21" fmla="*/ 0 w 24"/>
                  <a:gd name="T22" fmla="*/ 0 h 20"/>
                  <a:gd name="T23" fmla="*/ 24 w 24"/>
                  <a:gd name="T24" fmla="*/ 20 h 20"/>
                </a:gdLst>
                <a:ahLst/>
                <a:cxnLst>
                  <a:cxn ang="T14">
                    <a:pos x="T0" y="T1"/>
                  </a:cxn>
                  <a:cxn ang="T15">
                    <a:pos x="T2" y="T3"/>
                  </a:cxn>
                  <a:cxn ang="T16">
                    <a:pos x="T4" y="T5"/>
                  </a:cxn>
                  <a:cxn ang="T17">
                    <a:pos x="T6" y="T7"/>
                  </a:cxn>
                  <a:cxn ang="T18">
                    <a:pos x="T8" y="T9"/>
                  </a:cxn>
                  <a:cxn ang="T19">
                    <a:pos x="T10" y="T11"/>
                  </a:cxn>
                  <a:cxn ang="T20">
                    <a:pos x="T12" y="T13"/>
                  </a:cxn>
                </a:cxnLst>
                <a:rect l="T21" t="T22" r="T23" b="T24"/>
                <a:pathLst>
                  <a:path w="24" h="20">
                    <a:moveTo>
                      <a:pt x="0" y="0"/>
                    </a:moveTo>
                    <a:lnTo>
                      <a:pt x="0" y="20"/>
                    </a:lnTo>
                    <a:lnTo>
                      <a:pt x="24" y="20"/>
                    </a:lnTo>
                    <a:lnTo>
                      <a:pt x="24" y="12"/>
                    </a:lnTo>
                    <a:lnTo>
                      <a:pt x="9" y="12"/>
                    </a:lnTo>
                    <a:lnTo>
                      <a:pt x="9" y="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FF0000"/>
              </a:solidFill>
              <a:ln w="19050" cmpd="sng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4581" name="Freeform 475"/>
              <xdr:cNvSpPr>
                <a:spLocks/>
              </xdr:cNvSpPr>
            </xdr:nvSpPr>
            <xdr:spPr bwMode="auto">
              <a:xfrm flipV="1">
                <a:off x="100" y="4053"/>
                <a:ext cx="12" cy="9"/>
              </a:xfrm>
              <a:custGeom>
                <a:avLst/>
                <a:gdLst>
                  <a:gd name="T0" fmla="*/ 0 w 24"/>
                  <a:gd name="T1" fmla="*/ 0 h 20"/>
                  <a:gd name="T2" fmla="*/ 0 w 24"/>
                  <a:gd name="T3" fmla="*/ 0 h 20"/>
                  <a:gd name="T4" fmla="*/ 1 w 24"/>
                  <a:gd name="T5" fmla="*/ 0 h 20"/>
                  <a:gd name="T6" fmla="*/ 1 w 24"/>
                  <a:gd name="T7" fmla="*/ 0 h 20"/>
                  <a:gd name="T8" fmla="*/ 1 w 24"/>
                  <a:gd name="T9" fmla="*/ 0 h 20"/>
                  <a:gd name="T10" fmla="*/ 1 w 24"/>
                  <a:gd name="T11" fmla="*/ 0 h 20"/>
                  <a:gd name="T12" fmla="*/ 0 w 24"/>
                  <a:gd name="T13" fmla="*/ 0 h 20"/>
                  <a:gd name="T14" fmla="*/ 0 60000 65536"/>
                  <a:gd name="T15" fmla="*/ 0 60000 65536"/>
                  <a:gd name="T16" fmla="*/ 0 60000 65536"/>
                  <a:gd name="T17" fmla="*/ 0 60000 65536"/>
                  <a:gd name="T18" fmla="*/ 0 60000 65536"/>
                  <a:gd name="T19" fmla="*/ 0 60000 65536"/>
                  <a:gd name="T20" fmla="*/ 0 60000 65536"/>
                  <a:gd name="T21" fmla="*/ 0 w 24"/>
                  <a:gd name="T22" fmla="*/ 0 h 20"/>
                  <a:gd name="T23" fmla="*/ 24 w 24"/>
                  <a:gd name="T24" fmla="*/ 20 h 20"/>
                </a:gdLst>
                <a:ahLst/>
                <a:cxnLst>
                  <a:cxn ang="T14">
                    <a:pos x="T0" y="T1"/>
                  </a:cxn>
                  <a:cxn ang="T15">
                    <a:pos x="T2" y="T3"/>
                  </a:cxn>
                  <a:cxn ang="T16">
                    <a:pos x="T4" y="T5"/>
                  </a:cxn>
                  <a:cxn ang="T17">
                    <a:pos x="T6" y="T7"/>
                  </a:cxn>
                  <a:cxn ang="T18">
                    <a:pos x="T8" y="T9"/>
                  </a:cxn>
                  <a:cxn ang="T19">
                    <a:pos x="T10" y="T11"/>
                  </a:cxn>
                  <a:cxn ang="T20">
                    <a:pos x="T12" y="T13"/>
                  </a:cxn>
                </a:cxnLst>
                <a:rect l="T21" t="T22" r="T23" b="T24"/>
                <a:pathLst>
                  <a:path w="24" h="20">
                    <a:moveTo>
                      <a:pt x="0" y="0"/>
                    </a:moveTo>
                    <a:lnTo>
                      <a:pt x="0" y="20"/>
                    </a:lnTo>
                    <a:lnTo>
                      <a:pt x="24" y="20"/>
                    </a:lnTo>
                    <a:lnTo>
                      <a:pt x="24" y="12"/>
                    </a:lnTo>
                    <a:lnTo>
                      <a:pt x="9" y="12"/>
                    </a:lnTo>
                    <a:lnTo>
                      <a:pt x="9" y="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FF0000"/>
              </a:solidFill>
              <a:ln w="19050" cmpd="sng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4582" name="Freeform 476"/>
              <xdr:cNvSpPr>
                <a:spLocks/>
              </xdr:cNvSpPr>
            </xdr:nvSpPr>
            <xdr:spPr bwMode="auto">
              <a:xfrm flipH="1" flipV="1">
                <a:off x="151" y="4053"/>
                <a:ext cx="11" cy="9"/>
              </a:xfrm>
              <a:custGeom>
                <a:avLst/>
                <a:gdLst>
                  <a:gd name="T0" fmla="*/ 0 w 24"/>
                  <a:gd name="T1" fmla="*/ 0 h 20"/>
                  <a:gd name="T2" fmla="*/ 0 w 24"/>
                  <a:gd name="T3" fmla="*/ 0 h 20"/>
                  <a:gd name="T4" fmla="*/ 0 w 24"/>
                  <a:gd name="T5" fmla="*/ 0 h 20"/>
                  <a:gd name="T6" fmla="*/ 0 w 24"/>
                  <a:gd name="T7" fmla="*/ 0 h 20"/>
                  <a:gd name="T8" fmla="*/ 0 w 24"/>
                  <a:gd name="T9" fmla="*/ 0 h 20"/>
                  <a:gd name="T10" fmla="*/ 0 w 24"/>
                  <a:gd name="T11" fmla="*/ 0 h 20"/>
                  <a:gd name="T12" fmla="*/ 0 w 24"/>
                  <a:gd name="T13" fmla="*/ 0 h 20"/>
                  <a:gd name="T14" fmla="*/ 0 60000 65536"/>
                  <a:gd name="T15" fmla="*/ 0 60000 65536"/>
                  <a:gd name="T16" fmla="*/ 0 60000 65536"/>
                  <a:gd name="T17" fmla="*/ 0 60000 65536"/>
                  <a:gd name="T18" fmla="*/ 0 60000 65536"/>
                  <a:gd name="T19" fmla="*/ 0 60000 65536"/>
                  <a:gd name="T20" fmla="*/ 0 60000 65536"/>
                  <a:gd name="T21" fmla="*/ 0 w 24"/>
                  <a:gd name="T22" fmla="*/ 0 h 20"/>
                  <a:gd name="T23" fmla="*/ 24 w 24"/>
                  <a:gd name="T24" fmla="*/ 20 h 20"/>
                </a:gdLst>
                <a:ahLst/>
                <a:cxnLst>
                  <a:cxn ang="T14">
                    <a:pos x="T0" y="T1"/>
                  </a:cxn>
                  <a:cxn ang="T15">
                    <a:pos x="T2" y="T3"/>
                  </a:cxn>
                  <a:cxn ang="T16">
                    <a:pos x="T4" y="T5"/>
                  </a:cxn>
                  <a:cxn ang="T17">
                    <a:pos x="T6" y="T7"/>
                  </a:cxn>
                  <a:cxn ang="T18">
                    <a:pos x="T8" y="T9"/>
                  </a:cxn>
                  <a:cxn ang="T19">
                    <a:pos x="T10" y="T11"/>
                  </a:cxn>
                  <a:cxn ang="T20">
                    <a:pos x="T12" y="T13"/>
                  </a:cxn>
                </a:cxnLst>
                <a:rect l="T21" t="T22" r="T23" b="T24"/>
                <a:pathLst>
                  <a:path w="24" h="20">
                    <a:moveTo>
                      <a:pt x="0" y="0"/>
                    </a:moveTo>
                    <a:lnTo>
                      <a:pt x="0" y="20"/>
                    </a:lnTo>
                    <a:lnTo>
                      <a:pt x="24" y="20"/>
                    </a:lnTo>
                    <a:lnTo>
                      <a:pt x="24" y="12"/>
                    </a:lnTo>
                    <a:lnTo>
                      <a:pt x="9" y="12"/>
                    </a:lnTo>
                    <a:lnTo>
                      <a:pt x="9" y="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FF0000"/>
              </a:solidFill>
              <a:ln w="19050" cmpd="sng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4583" name="Freeform 477"/>
              <xdr:cNvSpPr>
                <a:spLocks/>
              </xdr:cNvSpPr>
            </xdr:nvSpPr>
            <xdr:spPr bwMode="auto">
              <a:xfrm flipH="1">
                <a:off x="151" y="4014"/>
                <a:ext cx="11" cy="10"/>
              </a:xfrm>
              <a:custGeom>
                <a:avLst/>
                <a:gdLst>
                  <a:gd name="T0" fmla="*/ 0 w 24"/>
                  <a:gd name="T1" fmla="*/ 0 h 20"/>
                  <a:gd name="T2" fmla="*/ 0 w 24"/>
                  <a:gd name="T3" fmla="*/ 1 h 20"/>
                  <a:gd name="T4" fmla="*/ 0 w 24"/>
                  <a:gd name="T5" fmla="*/ 1 h 20"/>
                  <a:gd name="T6" fmla="*/ 0 w 24"/>
                  <a:gd name="T7" fmla="*/ 1 h 20"/>
                  <a:gd name="T8" fmla="*/ 0 w 24"/>
                  <a:gd name="T9" fmla="*/ 1 h 20"/>
                  <a:gd name="T10" fmla="*/ 0 w 24"/>
                  <a:gd name="T11" fmla="*/ 0 h 20"/>
                  <a:gd name="T12" fmla="*/ 0 w 24"/>
                  <a:gd name="T13" fmla="*/ 0 h 20"/>
                  <a:gd name="T14" fmla="*/ 0 60000 65536"/>
                  <a:gd name="T15" fmla="*/ 0 60000 65536"/>
                  <a:gd name="T16" fmla="*/ 0 60000 65536"/>
                  <a:gd name="T17" fmla="*/ 0 60000 65536"/>
                  <a:gd name="T18" fmla="*/ 0 60000 65536"/>
                  <a:gd name="T19" fmla="*/ 0 60000 65536"/>
                  <a:gd name="T20" fmla="*/ 0 60000 65536"/>
                  <a:gd name="T21" fmla="*/ 0 w 24"/>
                  <a:gd name="T22" fmla="*/ 0 h 20"/>
                  <a:gd name="T23" fmla="*/ 24 w 24"/>
                  <a:gd name="T24" fmla="*/ 20 h 20"/>
                </a:gdLst>
                <a:ahLst/>
                <a:cxnLst>
                  <a:cxn ang="T14">
                    <a:pos x="T0" y="T1"/>
                  </a:cxn>
                  <a:cxn ang="T15">
                    <a:pos x="T2" y="T3"/>
                  </a:cxn>
                  <a:cxn ang="T16">
                    <a:pos x="T4" y="T5"/>
                  </a:cxn>
                  <a:cxn ang="T17">
                    <a:pos x="T6" y="T7"/>
                  </a:cxn>
                  <a:cxn ang="T18">
                    <a:pos x="T8" y="T9"/>
                  </a:cxn>
                  <a:cxn ang="T19">
                    <a:pos x="T10" y="T11"/>
                  </a:cxn>
                  <a:cxn ang="T20">
                    <a:pos x="T12" y="T13"/>
                  </a:cxn>
                </a:cxnLst>
                <a:rect l="T21" t="T22" r="T23" b="T24"/>
                <a:pathLst>
                  <a:path w="24" h="20">
                    <a:moveTo>
                      <a:pt x="0" y="0"/>
                    </a:moveTo>
                    <a:lnTo>
                      <a:pt x="0" y="20"/>
                    </a:lnTo>
                    <a:lnTo>
                      <a:pt x="24" y="20"/>
                    </a:lnTo>
                    <a:lnTo>
                      <a:pt x="24" y="12"/>
                    </a:lnTo>
                    <a:lnTo>
                      <a:pt x="9" y="12"/>
                    </a:lnTo>
                    <a:lnTo>
                      <a:pt x="9" y="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FF0000"/>
              </a:solidFill>
              <a:ln w="19050" cmpd="sng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4584" name="Oval 478"/>
              <xdr:cNvSpPr>
                <a:spLocks noChangeArrowheads="1"/>
              </xdr:cNvSpPr>
            </xdr:nvSpPr>
            <xdr:spPr bwMode="auto">
              <a:xfrm>
                <a:off x="106" y="4059"/>
                <a:ext cx="6" cy="5"/>
              </a:xfrm>
              <a:prstGeom prst="ellipse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4585" name="Oval 479"/>
              <xdr:cNvSpPr>
                <a:spLocks noChangeArrowheads="1"/>
              </xdr:cNvSpPr>
            </xdr:nvSpPr>
            <xdr:spPr bwMode="auto">
              <a:xfrm>
                <a:off x="151" y="4059"/>
                <a:ext cx="6" cy="5"/>
              </a:xfrm>
              <a:prstGeom prst="ellipse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4586" name="Oval 480"/>
              <xdr:cNvSpPr>
                <a:spLocks noChangeArrowheads="1"/>
              </xdr:cNvSpPr>
            </xdr:nvSpPr>
            <xdr:spPr bwMode="auto">
              <a:xfrm>
                <a:off x="116" y="4059"/>
                <a:ext cx="6" cy="5"/>
              </a:xfrm>
              <a:prstGeom prst="ellipse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4587" name="Oval 481"/>
              <xdr:cNvSpPr>
                <a:spLocks noChangeArrowheads="1"/>
              </xdr:cNvSpPr>
            </xdr:nvSpPr>
            <xdr:spPr bwMode="auto">
              <a:xfrm>
                <a:off x="125" y="4059"/>
                <a:ext cx="6" cy="5"/>
              </a:xfrm>
              <a:prstGeom prst="ellipse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4588" name="Oval 482"/>
              <xdr:cNvSpPr>
                <a:spLocks noChangeArrowheads="1"/>
              </xdr:cNvSpPr>
            </xdr:nvSpPr>
            <xdr:spPr bwMode="auto">
              <a:xfrm>
                <a:off x="134" y="4059"/>
                <a:ext cx="6" cy="5"/>
              </a:xfrm>
              <a:prstGeom prst="ellipse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4589" name="Oval 483"/>
              <xdr:cNvSpPr>
                <a:spLocks noChangeArrowheads="1"/>
              </xdr:cNvSpPr>
            </xdr:nvSpPr>
            <xdr:spPr bwMode="auto">
              <a:xfrm>
                <a:off x="143" y="4059"/>
                <a:ext cx="6" cy="5"/>
              </a:xfrm>
              <a:prstGeom prst="ellipse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4590" name="Oval 484"/>
              <xdr:cNvSpPr>
                <a:spLocks noChangeArrowheads="1"/>
              </xdr:cNvSpPr>
            </xdr:nvSpPr>
            <xdr:spPr bwMode="auto">
              <a:xfrm>
                <a:off x="105" y="4013"/>
                <a:ext cx="6" cy="5"/>
              </a:xfrm>
              <a:prstGeom prst="ellipse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4591" name="Oval 485"/>
              <xdr:cNvSpPr>
                <a:spLocks noChangeArrowheads="1"/>
              </xdr:cNvSpPr>
            </xdr:nvSpPr>
            <xdr:spPr bwMode="auto">
              <a:xfrm>
                <a:off x="150" y="4013"/>
                <a:ext cx="6" cy="5"/>
              </a:xfrm>
              <a:prstGeom prst="ellipse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4592" name="Oval 486"/>
              <xdr:cNvSpPr>
                <a:spLocks noChangeArrowheads="1"/>
              </xdr:cNvSpPr>
            </xdr:nvSpPr>
            <xdr:spPr bwMode="auto">
              <a:xfrm>
                <a:off x="115" y="4013"/>
                <a:ext cx="6" cy="5"/>
              </a:xfrm>
              <a:prstGeom prst="ellipse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4593" name="Oval 487"/>
              <xdr:cNvSpPr>
                <a:spLocks noChangeArrowheads="1"/>
              </xdr:cNvSpPr>
            </xdr:nvSpPr>
            <xdr:spPr bwMode="auto">
              <a:xfrm>
                <a:off x="124" y="4013"/>
                <a:ext cx="6" cy="5"/>
              </a:xfrm>
              <a:prstGeom prst="ellipse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4594" name="Oval 488"/>
              <xdr:cNvSpPr>
                <a:spLocks noChangeArrowheads="1"/>
              </xdr:cNvSpPr>
            </xdr:nvSpPr>
            <xdr:spPr bwMode="auto">
              <a:xfrm>
                <a:off x="133" y="4013"/>
                <a:ext cx="6" cy="5"/>
              </a:xfrm>
              <a:prstGeom prst="ellipse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4595" name="Oval 489"/>
              <xdr:cNvSpPr>
                <a:spLocks noChangeArrowheads="1"/>
              </xdr:cNvSpPr>
            </xdr:nvSpPr>
            <xdr:spPr bwMode="auto">
              <a:xfrm>
                <a:off x="142" y="4013"/>
                <a:ext cx="6" cy="5"/>
              </a:xfrm>
              <a:prstGeom prst="ellipse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  <xdr:sp macro="" textlink="">
          <xdr:nvSpPr>
            <xdr:cNvPr id="114502" name="Rectangle 490"/>
            <xdr:cNvSpPr>
              <a:spLocks noChangeArrowheads="1"/>
            </xdr:cNvSpPr>
          </xdr:nvSpPr>
          <xdr:spPr bwMode="auto">
            <a:xfrm>
              <a:off x="63" y="481"/>
              <a:ext cx="37" cy="12"/>
            </a:xfrm>
            <a:prstGeom prst="rect">
              <a:avLst/>
            </a:prstGeom>
            <a:solidFill>
              <a:srgbClr val="99CCFF"/>
            </a:solidFill>
            <a:ln w="19050">
              <a:solidFill>
                <a:srgbClr val="000000"/>
              </a:solidFill>
              <a:miter lim="800000"/>
              <a:headEnd/>
              <a:tailEnd/>
            </a:ln>
          </xdr:spPr>
        </xdr:sp>
        <xdr:grpSp>
          <xdr:nvGrpSpPr>
            <xdr:cNvPr id="114503" name="Group 491"/>
            <xdr:cNvGrpSpPr>
              <a:grpSpLocks/>
            </xdr:cNvGrpSpPr>
          </xdr:nvGrpSpPr>
          <xdr:grpSpPr bwMode="auto">
            <a:xfrm>
              <a:off x="486" y="538"/>
              <a:ext cx="15" cy="30"/>
              <a:chOff x="591" y="669"/>
              <a:chExt cx="22" cy="41"/>
            </a:xfrm>
          </xdr:grpSpPr>
          <xdr:grpSp>
            <xdr:nvGrpSpPr>
              <xdr:cNvPr id="114576" name="Group 492"/>
              <xdr:cNvGrpSpPr>
                <a:grpSpLocks/>
              </xdr:cNvGrpSpPr>
            </xdr:nvGrpSpPr>
            <xdr:grpSpPr bwMode="auto">
              <a:xfrm flipV="1">
                <a:off x="591" y="669"/>
                <a:ext cx="22" cy="41"/>
                <a:chOff x="584" y="356"/>
                <a:chExt cx="20" cy="45"/>
              </a:xfrm>
            </xdr:grpSpPr>
            <xdr:sp macro="" textlink="">
              <xdr:nvSpPr>
                <xdr:cNvPr id="114578" name="Rectangle 493"/>
                <xdr:cNvSpPr>
                  <a:spLocks noChangeArrowheads="1"/>
                </xdr:cNvSpPr>
              </xdr:nvSpPr>
              <xdr:spPr bwMode="auto">
                <a:xfrm>
                  <a:off x="584" y="356"/>
                  <a:ext cx="20" cy="13"/>
                </a:xfrm>
                <a:prstGeom prst="rect">
                  <a:avLst/>
                </a:prstGeom>
                <a:solidFill>
                  <a:srgbClr val="808080"/>
                </a:solidFill>
                <a:ln w="19050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</xdr:sp>
            <xdr:sp macro="" textlink="">
              <xdr:nvSpPr>
                <xdr:cNvPr id="114579" name="Rectangle 494"/>
                <xdr:cNvSpPr>
                  <a:spLocks noChangeArrowheads="1"/>
                </xdr:cNvSpPr>
              </xdr:nvSpPr>
              <xdr:spPr bwMode="auto">
                <a:xfrm>
                  <a:off x="588" y="369"/>
                  <a:ext cx="12" cy="32"/>
                </a:xfrm>
                <a:prstGeom prst="rect">
                  <a:avLst/>
                </a:prstGeom>
                <a:solidFill>
                  <a:srgbClr val="808080"/>
                </a:solidFill>
                <a:ln w="19050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</xdr:sp>
          </xdr:grpSp>
          <xdr:sp macro="" textlink="">
            <xdr:nvSpPr>
              <xdr:cNvPr id="114577" name="Rectangle 495"/>
              <xdr:cNvSpPr>
                <a:spLocks noChangeArrowheads="1"/>
              </xdr:cNvSpPr>
            </xdr:nvSpPr>
            <xdr:spPr bwMode="auto">
              <a:xfrm>
                <a:off x="595" y="701"/>
                <a:ext cx="12" cy="8"/>
              </a:xfrm>
              <a:prstGeom prst="rect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</xdr:grpSp>
        <xdr:grpSp>
          <xdr:nvGrpSpPr>
            <xdr:cNvPr id="114504" name="Group 496"/>
            <xdr:cNvGrpSpPr>
              <a:grpSpLocks/>
            </xdr:cNvGrpSpPr>
          </xdr:nvGrpSpPr>
          <xdr:grpSpPr bwMode="auto">
            <a:xfrm>
              <a:off x="427" y="474"/>
              <a:ext cx="43" cy="27"/>
              <a:chOff x="100" y="4012"/>
              <a:chExt cx="62" cy="52"/>
            </a:xfrm>
          </xdr:grpSpPr>
          <xdr:sp macro="" textlink="">
            <xdr:nvSpPr>
              <xdr:cNvPr id="114560" name="Freeform 497"/>
              <xdr:cNvSpPr>
                <a:spLocks/>
              </xdr:cNvSpPr>
            </xdr:nvSpPr>
            <xdr:spPr bwMode="auto">
              <a:xfrm>
                <a:off x="100" y="4012"/>
                <a:ext cx="12" cy="11"/>
              </a:xfrm>
              <a:custGeom>
                <a:avLst/>
                <a:gdLst>
                  <a:gd name="T0" fmla="*/ 0 w 24"/>
                  <a:gd name="T1" fmla="*/ 0 h 20"/>
                  <a:gd name="T2" fmla="*/ 0 w 24"/>
                  <a:gd name="T3" fmla="*/ 1 h 20"/>
                  <a:gd name="T4" fmla="*/ 1 w 24"/>
                  <a:gd name="T5" fmla="*/ 1 h 20"/>
                  <a:gd name="T6" fmla="*/ 1 w 24"/>
                  <a:gd name="T7" fmla="*/ 1 h 20"/>
                  <a:gd name="T8" fmla="*/ 1 w 24"/>
                  <a:gd name="T9" fmla="*/ 1 h 20"/>
                  <a:gd name="T10" fmla="*/ 1 w 24"/>
                  <a:gd name="T11" fmla="*/ 0 h 20"/>
                  <a:gd name="T12" fmla="*/ 0 w 24"/>
                  <a:gd name="T13" fmla="*/ 0 h 20"/>
                  <a:gd name="T14" fmla="*/ 0 60000 65536"/>
                  <a:gd name="T15" fmla="*/ 0 60000 65536"/>
                  <a:gd name="T16" fmla="*/ 0 60000 65536"/>
                  <a:gd name="T17" fmla="*/ 0 60000 65536"/>
                  <a:gd name="T18" fmla="*/ 0 60000 65536"/>
                  <a:gd name="T19" fmla="*/ 0 60000 65536"/>
                  <a:gd name="T20" fmla="*/ 0 60000 65536"/>
                  <a:gd name="T21" fmla="*/ 0 w 24"/>
                  <a:gd name="T22" fmla="*/ 0 h 20"/>
                  <a:gd name="T23" fmla="*/ 24 w 24"/>
                  <a:gd name="T24" fmla="*/ 20 h 20"/>
                </a:gdLst>
                <a:ahLst/>
                <a:cxnLst>
                  <a:cxn ang="T14">
                    <a:pos x="T0" y="T1"/>
                  </a:cxn>
                  <a:cxn ang="T15">
                    <a:pos x="T2" y="T3"/>
                  </a:cxn>
                  <a:cxn ang="T16">
                    <a:pos x="T4" y="T5"/>
                  </a:cxn>
                  <a:cxn ang="T17">
                    <a:pos x="T6" y="T7"/>
                  </a:cxn>
                  <a:cxn ang="T18">
                    <a:pos x="T8" y="T9"/>
                  </a:cxn>
                  <a:cxn ang="T19">
                    <a:pos x="T10" y="T11"/>
                  </a:cxn>
                  <a:cxn ang="T20">
                    <a:pos x="T12" y="T13"/>
                  </a:cxn>
                </a:cxnLst>
                <a:rect l="T21" t="T22" r="T23" b="T24"/>
                <a:pathLst>
                  <a:path w="24" h="20">
                    <a:moveTo>
                      <a:pt x="0" y="0"/>
                    </a:moveTo>
                    <a:lnTo>
                      <a:pt x="0" y="20"/>
                    </a:lnTo>
                    <a:lnTo>
                      <a:pt x="24" y="20"/>
                    </a:lnTo>
                    <a:lnTo>
                      <a:pt x="24" y="12"/>
                    </a:lnTo>
                    <a:lnTo>
                      <a:pt x="9" y="12"/>
                    </a:lnTo>
                    <a:lnTo>
                      <a:pt x="9" y="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FF0000"/>
              </a:solidFill>
              <a:ln w="19050" cmpd="sng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4561" name="Freeform 498"/>
              <xdr:cNvSpPr>
                <a:spLocks/>
              </xdr:cNvSpPr>
            </xdr:nvSpPr>
            <xdr:spPr bwMode="auto">
              <a:xfrm flipV="1">
                <a:off x="100" y="4053"/>
                <a:ext cx="12" cy="9"/>
              </a:xfrm>
              <a:custGeom>
                <a:avLst/>
                <a:gdLst>
                  <a:gd name="T0" fmla="*/ 0 w 24"/>
                  <a:gd name="T1" fmla="*/ 0 h 20"/>
                  <a:gd name="T2" fmla="*/ 0 w 24"/>
                  <a:gd name="T3" fmla="*/ 0 h 20"/>
                  <a:gd name="T4" fmla="*/ 1 w 24"/>
                  <a:gd name="T5" fmla="*/ 0 h 20"/>
                  <a:gd name="T6" fmla="*/ 1 w 24"/>
                  <a:gd name="T7" fmla="*/ 0 h 20"/>
                  <a:gd name="T8" fmla="*/ 1 w 24"/>
                  <a:gd name="T9" fmla="*/ 0 h 20"/>
                  <a:gd name="T10" fmla="*/ 1 w 24"/>
                  <a:gd name="T11" fmla="*/ 0 h 20"/>
                  <a:gd name="T12" fmla="*/ 0 w 24"/>
                  <a:gd name="T13" fmla="*/ 0 h 20"/>
                  <a:gd name="T14" fmla="*/ 0 60000 65536"/>
                  <a:gd name="T15" fmla="*/ 0 60000 65536"/>
                  <a:gd name="T16" fmla="*/ 0 60000 65536"/>
                  <a:gd name="T17" fmla="*/ 0 60000 65536"/>
                  <a:gd name="T18" fmla="*/ 0 60000 65536"/>
                  <a:gd name="T19" fmla="*/ 0 60000 65536"/>
                  <a:gd name="T20" fmla="*/ 0 60000 65536"/>
                  <a:gd name="T21" fmla="*/ 0 w 24"/>
                  <a:gd name="T22" fmla="*/ 0 h 20"/>
                  <a:gd name="T23" fmla="*/ 24 w 24"/>
                  <a:gd name="T24" fmla="*/ 20 h 20"/>
                </a:gdLst>
                <a:ahLst/>
                <a:cxnLst>
                  <a:cxn ang="T14">
                    <a:pos x="T0" y="T1"/>
                  </a:cxn>
                  <a:cxn ang="T15">
                    <a:pos x="T2" y="T3"/>
                  </a:cxn>
                  <a:cxn ang="T16">
                    <a:pos x="T4" y="T5"/>
                  </a:cxn>
                  <a:cxn ang="T17">
                    <a:pos x="T6" y="T7"/>
                  </a:cxn>
                  <a:cxn ang="T18">
                    <a:pos x="T8" y="T9"/>
                  </a:cxn>
                  <a:cxn ang="T19">
                    <a:pos x="T10" y="T11"/>
                  </a:cxn>
                  <a:cxn ang="T20">
                    <a:pos x="T12" y="T13"/>
                  </a:cxn>
                </a:cxnLst>
                <a:rect l="T21" t="T22" r="T23" b="T24"/>
                <a:pathLst>
                  <a:path w="24" h="20">
                    <a:moveTo>
                      <a:pt x="0" y="0"/>
                    </a:moveTo>
                    <a:lnTo>
                      <a:pt x="0" y="20"/>
                    </a:lnTo>
                    <a:lnTo>
                      <a:pt x="24" y="20"/>
                    </a:lnTo>
                    <a:lnTo>
                      <a:pt x="24" y="12"/>
                    </a:lnTo>
                    <a:lnTo>
                      <a:pt x="9" y="12"/>
                    </a:lnTo>
                    <a:lnTo>
                      <a:pt x="9" y="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FF0000"/>
              </a:solidFill>
              <a:ln w="19050" cmpd="sng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4562" name="Freeform 499"/>
              <xdr:cNvSpPr>
                <a:spLocks/>
              </xdr:cNvSpPr>
            </xdr:nvSpPr>
            <xdr:spPr bwMode="auto">
              <a:xfrm flipH="1" flipV="1">
                <a:off x="151" y="4053"/>
                <a:ext cx="11" cy="9"/>
              </a:xfrm>
              <a:custGeom>
                <a:avLst/>
                <a:gdLst>
                  <a:gd name="T0" fmla="*/ 0 w 24"/>
                  <a:gd name="T1" fmla="*/ 0 h 20"/>
                  <a:gd name="T2" fmla="*/ 0 w 24"/>
                  <a:gd name="T3" fmla="*/ 0 h 20"/>
                  <a:gd name="T4" fmla="*/ 0 w 24"/>
                  <a:gd name="T5" fmla="*/ 0 h 20"/>
                  <a:gd name="T6" fmla="*/ 0 w 24"/>
                  <a:gd name="T7" fmla="*/ 0 h 20"/>
                  <a:gd name="T8" fmla="*/ 0 w 24"/>
                  <a:gd name="T9" fmla="*/ 0 h 20"/>
                  <a:gd name="T10" fmla="*/ 0 w 24"/>
                  <a:gd name="T11" fmla="*/ 0 h 20"/>
                  <a:gd name="T12" fmla="*/ 0 w 24"/>
                  <a:gd name="T13" fmla="*/ 0 h 20"/>
                  <a:gd name="T14" fmla="*/ 0 60000 65536"/>
                  <a:gd name="T15" fmla="*/ 0 60000 65536"/>
                  <a:gd name="T16" fmla="*/ 0 60000 65536"/>
                  <a:gd name="T17" fmla="*/ 0 60000 65536"/>
                  <a:gd name="T18" fmla="*/ 0 60000 65536"/>
                  <a:gd name="T19" fmla="*/ 0 60000 65536"/>
                  <a:gd name="T20" fmla="*/ 0 60000 65536"/>
                  <a:gd name="T21" fmla="*/ 0 w 24"/>
                  <a:gd name="T22" fmla="*/ 0 h 20"/>
                  <a:gd name="T23" fmla="*/ 24 w 24"/>
                  <a:gd name="T24" fmla="*/ 20 h 20"/>
                </a:gdLst>
                <a:ahLst/>
                <a:cxnLst>
                  <a:cxn ang="T14">
                    <a:pos x="T0" y="T1"/>
                  </a:cxn>
                  <a:cxn ang="T15">
                    <a:pos x="T2" y="T3"/>
                  </a:cxn>
                  <a:cxn ang="T16">
                    <a:pos x="T4" y="T5"/>
                  </a:cxn>
                  <a:cxn ang="T17">
                    <a:pos x="T6" y="T7"/>
                  </a:cxn>
                  <a:cxn ang="T18">
                    <a:pos x="T8" y="T9"/>
                  </a:cxn>
                  <a:cxn ang="T19">
                    <a:pos x="T10" y="T11"/>
                  </a:cxn>
                  <a:cxn ang="T20">
                    <a:pos x="T12" y="T13"/>
                  </a:cxn>
                </a:cxnLst>
                <a:rect l="T21" t="T22" r="T23" b="T24"/>
                <a:pathLst>
                  <a:path w="24" h="20">
                    <a:moveTo>
                      <a:pt x="0" y="0"/>
                    </a:moveTo>
                    <a:lnTo>
                      <a:pt x="0" y="20"/>
                    </a:lnTo>
                    <a:lnTo>
                      <a:pt x="24" y="20"/>
                    </a:lnTo>
                    <a:lnTo>
                      <a:pt x="24" y="12"/>
                    </a:lnTo>
                    <a:lnTo>
                      <a:pt x="9" y="12"/>
                    </a:lnTo>
                    <a:lnTo>
                      <a:pt x="9" y="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FF0000"/>
              </a:solidFill>
              <a:ln w="19050" cmpd="sng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4563" name="Freeform 500"/>
              <xdr:cNvSpPr>
                <a:spLocks/>
              </xdr:cNvSpPr>
            </xdr:nvSpPr>
            <xdr:spPr bwMode="auto">
              <a:xfrm flipH="1">
                <a:off x="151" y="4014"/>
                <a:ext cx="11" cy="10"/>
              </a:xfrm>
              <a:custGeom>
                <a:avLst/>
                <a:gdLst>
                  <a:gd name="T0" fmla="*/ 0 w 24"/>
                  <a:gd name="T1" fmla="*/ 0 h 20"/>
                  <a:gd name="T2" fmla="*/ 0 w 24"/>
                  <a:gd name="T3" fmla="*/ 1 h 20"/>
                  <a:gd name="T4" fmla="*/ 0 w 24"/>
                  <a:gd name="T5" fmla="*/ 1 h 20"/>
                  <a:gd name="T6" fmla="*/ 0 w 24"/>
                  <a:gd name="T7" fmla="*/ 1 h 20"/>
                  <a:gd name="T8" fmla="*/ 0 w 24"/>
                  <a:gd name="T9" fmla="*/ 1 h 20"/>
                  <a:gd name="T10" fmla="*/ 0 w 24"/>
                  <a:gd name="T11" fmla="*/ 0 h 20"/>
                  <a:gd name="T12" fmla="*/ 0 w 24"/>
                  <a:gd name="T13" fmla="*/ 0 h 20"/>
                  <a:gd name="T14" fmla="*/ 0 60000 65536"/>
                  <a:gd name="T15" fmla="*/ 0 60000 65536"/>
                  <a:gd name="T16" fmla="*/ 0 60000 65536"/>
                  <a:gd name="T17" fmla="*/ 0 60000 65536"/>
                  <a:gd name="T18" fmla="*/ 0 60000 65536"/>
                  <a:gd name="T19" fmla="*/ 0 60000 65536"/>
                  <a:gd name="T20" fmla="*/ 0 60000 65536"/>
                  <a:gd name="T21" fmla="*/ 0 w 24"/>
                  <a:gd name="T22" fmla="*/ 0 h 20"/>
                  <a:gd name="T23" fmla="*/ 24 w 24"/>
                  <a:gd name="T24" fmla="*/ 20 h 20"/>
                </a:gdLst>
                <a:ahLst/>
                <a:cxnLst>
                  <a:cxn ang="T14">
                    <a:pos x="T0" y="T1"/>
                  </a:cxn>
                  <a:cxn ang="T15">
                    <a:pos x="T2" y="T3"/>
                  </a:cxn>
                  <a:cxn ang="T16">
                    <a:pos x="T4" y="T5"/>
                  </a:cxn>
                  <a:cxn ang="T17">
                    <a:pos x="T6" y="T7"/>
                  </a:cxn>
                  <a:cxn ang="T18">
                    <a:pos x="T8" y="T9"/>
                  </a:cxn>
                  <a:cxn ang="T19">
                    <a:pos x="T10" y="T11"/>
                  </a:cxn>
                  <a:cxn ang="T20">
                    <a:pos x="T12" y="T13"/>
                  </a:cxn>
                </a:cxnLst>
                <a:rect l="T21" t="T22" r="T23" b="T24"/>
                <a:pathLst>
                  <a:path w="24" h="20">
                    <a:moveTo>
                      <a:pt x="0" y="0"/>
                    </a:moveTo>
                    <a:lnTo>
                      <a:pt x="0" y="20"/>
                    </a:lnTo>
                    <a:lnTo>
                      <a:pt x="24" y="20"/>
                    </a:lnTo>
                    <a:lnTo>
                      <a:pt x="24" y="12"/>
                    </a:lnTo>
                    <a:lnTo>
                      <a:pt x="9" y="12"/>
                    </a:lnTo>
                    <a:lnTo>
                      <a:pt x="9" y="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FF0000"/>
              </a:solidFill>
              <a:ln w="19050" cmpd="sng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4564" name="Oval 501"/>
              <xdr:cNvSpPr>
                <a:spLocks noChangeArrowheads="1"/>
              </xdr:cNvSpPr>
            </xdr:nvSpPr>
            <xdr:spPr bwMode="auto">
              <a:xfrm>
                <a:off x="106" y="4059"/>
                <a:ext cx="6" cy="5"/>
              </a:xfrm>
              <a:prstGeom prst="ellipse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4565" name="Oval 502"/>
              <xdr:cNvSpPr>
                <a:spLocks noChangeArrowheads="1"/>
              </xdr:cNvSpPr>
            </xdr:nvSpPr>
            <xdr:spPr bwMode="auto">
              <a:xfrm>
                <a:off x="151" y="4059"/>
                <a:ext cx="6" cy="5"/>
              </a:xfrm>
              <a:prstGeom prst="ellipse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4566" name="Oval 503"/>
              <xdr:cNvSpPr>
                <a:spLocks noChangeArrowheads="1"/>
              </xdr:cNvSpPr>
            </xdr:nvSpPr>
            <xdr:spPr bwMode="auto">
              <a:xfrm>
                <a:off x="116" y="4059"/>
                <a:ext cx="6" cy="5"/>
              </a:xfrm>
              <a:prstGeom prst="ellipse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4567" name="Oval 504"/>
              <xdr:cNvSpPr>
                <a:spLocks noChangeArrowheads="1"/>
              </xdr:cNvSpPr>
            </xdr:nvSpPr>
            <xdr:spPr bwMode="auto">
              <a:xfrm>
                <a:off x="125" y="4059"/>
                <a:ext cx="6" cy="5"/>
              </a:xfrm>
              <a:prstGeom prst="ellipse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4568" name="Oval 505"/>
              <xdr:cNvSpPr>
                <a:spLocks noChangeArrowheads="1"/>
              </xdr:cNvSpPr>
            </xdr:nvSpPr>
            <xdr:spPr bwMode="auto">
              <a:xfrm>
                <a:off x="134" y="4059"/>
                <a:ext cx="6" cy="5"/>
              </a:xfrm>
              <a:prstGeom prst="ellipse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4569" name="Oval 506"/>
              <xdr:cNvSpPr>
                <a:spLocks noChangeArrowheads="1"/>
              </xdr:cNvSpPr>
            </xdr:nvSpPr>
            <xdr:spPr bwMode="auto">
              <a:xfrm>
                <a:off x="143" y="4059"/>
                <a:ext cx="6" cy="5"/>
              </a:xfrm>
              <a:prstGeom prst="ellipse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4570" name="Oval 507"/>
              <xdr:cNvSpPr>
                <a:spLocks noChangeArrowheads="1"/>
              </xdr:cNvSpPr>
            </xdr:nvSpPr>
            <xdr:spPr bwMode="auto">
              <a:xfrm>
                <a:off x="105" y="4013"/>
                <a:ext cx="6" cy="5"/>
              </a:xfrm>
              <a:prstGeom prst="ellipse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4571" name="Oval 508"/>
              <xdr:cNvSpPr>
                <a:spLocks noChangeArrowheads="1"/>
              </xdr:cNvSpPr>
            </xdr:nvSpPr>
            <xdr:spPr bwMode="auto">
              <a:xfrm>
                <a:off x="150" y="4013"/>
                <a:ext cx="6" cy="5"/>
              </a:xfrm>
              <a:prstGeom prst="ellipse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4572" name="Oval 509"/>
              <xdr:cNvSpPr>
                <a:spLocks noChangeArrowheads="1"/>
              </xdr:cNvSpPr>
            </xdr:nvSpPr>
            <xdr:spPr bwMode="auto">
              <a:xfrm>
                <a:off x="115" y="4013"/>
                <a:ext cx="6" cy="5"/>
              </a:xfrm>
              <a:prstGeom prst="ellipse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4573" name="Oval 510"/>
              <xdr:cNvSpPr>
                <a:spLocks noChangeArrowheads="1"/>
              </xdr:cNvSpPr>
            </xdr:nvSpPr>
            <xdr:spPr bwMode="auto">
              <a:xfrm>
                <a:off x="124" y="4013"/>
                <a:ext cx="6" cy="5"/>
              </a:xfrm>
              <a:prstGeom prst="ellipse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4574" name="Oval 511"/>
              <xdr:cNvSpPr>
                <a:spLocks noChangeArrowheads="1"/>
              </xdr:cNvSpPr>
            </xdr:nvSpPr>
            <xdr:spPr bwMode="auto">
              <a:xfrm>
                <a:off x="133" y="4013"/>
                <a:ext cx="6" cy="5"/>
              </a:xfrm>
              <a:prstGeom prst="ellipse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4575" name="Oval 512"/>
              <xdr:cNvSpPr>
                <a:spLocks noChangeArrowheads="1"/>
              </xdr:cNvSpPr>
            </xdr:nvSpPr>
            <xdr:spPr bwMode="auto">
              <a:xfrm>
                <a:off x="142" y="4013"/>
                <a:ext cx="6" cy="5"/>
              </a:xfrm>
              <a:prstGeom prst="ellipse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  <xdr:grpSp>
          <xdr:nvGrpSpPr>
            <xdr:cNvPr id="114505" name="Group 513"/>
            <xdr:cNvGrpSpPr>
              <a:grpSpLocks/>
            </xdr:cNvGrpSpPr>
          </xdr:nvGrpSpPr>
          <xdr:grpSpPr bwMode="auto">
            <a:xfrm>
              <a:off x="537" y="474"/>
              <a:ext cx="16" cy="26"/>
              <a:chOff x="438" y="1749"/>
              <a:chExt cx="23" cy="54"/>
            </a:xfrm>
          </xdr:grpSpPr>
          <xdr:sp macro="" textlink="">
            <xdr:nvSpPr>
              <xdr:cNvPr id="114556" name="Freeform 514"/>
              <xdr:cNvSpPr>
                <a:spLocks/>
              </xdr:cNvSpPr>
            </xdr:nvSpPr>
            <xdr:spPr bwMode="auto">
              <a:xfrm>
                <a:off x="438" y="1749"/>
                <a:ext cx="23" cy="54"/>
              </a:xfrm>
              <a:custGeom>
                <a:avLst/>
                <a:gdLst>
                  <a:gd name="T0" fmla="*/ 0 w 23"/>
                  <a:gd name="T1" fmla="*/ 0 h 54"/>
                  <a:gd name="T2" fmla="*/ 0 w 23"/>
                  <a:gd name="T3" fmla="*/ 54 h 54"/>
                  <a:gd name="T4" fmla="*/ 19 w 23"/>
                  <a:gd name="T5" fmla="*/ 54 h 54"/>
                  <a:gd name="T6" fmla="*/ 23 w 23"/>
                  <a:gd name="T7" fmla="*/ 50 h 54"/>
                  <a:gd name="T8" fmla="*/ 23 w 23"/>
                  <a:gd name="T9" fmla="*/ 45 h 54"/>
                  <a:gd name="T10" fmla="*/ 23 w 23"/>
                  <a:gd name="T11" fmla="*/ 38 h 54"/>
                  <a:gd name="T12" fmla="*/ 23 w 23"/>
                  <a:gd name="T13" fmla="*/ 7 h 54"/>
                  <a:gd name="T14" fmla="*/ 21 w 23"/>
                  <a:gd name="T15" fmla="*/ 2 h 54"/>
                  <a:gd name="T16" fmla="*/ 16 w 23"/>
                  <a:gd name="T17" fmla="*/ 0 h 54"/>
                  <a:gd name="T18" fmla="*/ 0 w 23"/>
                  <a:gd name="T19" fmla="*/ 0 h 54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60000 65536"/>
                  <a:gd name="T28" fmla="*/ 0 60000 65536"/>
                  <a:gd name="T29" fmla="*/ 0 60000 65536"/>
                  <a:gd name="T30" fmla="*/ 0 w 23"/>
                  <a:gd name="T31" fmla="*/ 0 h 54"/>
                  <a:gd name="T32" fmla="*/ 23 w 23"/>
                  <a:gd name="T33" fmla="*/ 54 h 54"/>
                </a:gdLst>
                <a:ahLst/>
                <a:cxnLst>
                  <a:cxn ang="T20">
                    <a:pos x="T0" y="T1"/>
                  </a:cxn>
                  <a:cxn ang="T21">
                    <a:pos x="T2" y="T3"/>
                  </a:cxn>
                  <a:cxn ang="T22">
                    <a:pos x="T4" y="T5"/>
                  </a:cxn>
                  <a:cxn ang="T23">
                    <a:pos x="T6" y="T7"/>
                  </a:cxn>
                  <a:cxn ang="T24">
                    <a:pos x="T8" y="T9"/>
                  </a:cxn>
                  <a:cxn ang="T25">
                    <a:pos x="T10" y="T11"/>
                  </a:cxn>
                  <a:cxn ang="T26">
                    <a:pos x="T12" y="T13"/>
                  </a:cxn>
                  <a:cxn ang="T27">
                    <a:pos x="T14" y="T15"/>
                  </a:cxn>
                  <a:cxn ang="T28">
                    <a:pos x="T16" y="T17"/>
                  </a:cxn>
                  <a:cxn ang="T29">
                    <a:pos x="T18" y="T19"/>
                  </a:cxn>
                </a:cxnLst>
                <a:rect l="T30" t="T31" r="T32" b="T33"/>
                <a:pathLst>
                  <a:path w="23" h="54">
                    <a:moveTo>
                      <a:pt x="0" y="0"/>
                    </a:moveTo>
                    <a:lnTo>
                      <a:pt x="0" y="54"/>
                    </a:lnTo>
                    <a:lnTo>
                      <a:pt x="19" y="54"/>
                    </a:lnTo>
                    <a:lnTo>
                      <a:pt x="23" y="50"/>
                    </a:lnTo>
                    <a:lnTo>
                      <a:pt x="23" y="45"/>
                    </a:lnTo>
                    <a:lnTo>
                      <a:pt x="23" y="38"/>
                    </a:lnTo>
                    <a:lnTo>
                      <a:pt x="23" y="7"/>
                    </a:lnTo>
                    <a:lnTo>
                      <a:pt x="21" y="2"/>
                    </a:lnTo>
                    <a:lnTo>
                      <a:pt x="16" y="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C0C0C0"/>
              </a:solidFill>
              <a:ln w="19050" cmpd="sng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4557" name="Line 515"/>
              <xdr:cNvSpPr>
                <a:spLocks noChangeShapeType="1"/>
              </xdr:cNvSpPr>
            </xdr:nvSpPr>
            <xdr:spPr bwMode="auto">
              <a:xfrm>
                <a:off x="438" y="1764"/>
                <a:ext cx="15" cy="0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4558" name="Line 516"/>
              <xdr:cNvSpPr>
                <a:spLocks noChangeShapeType="1"/>
              </xdr:cNvSpPr>
            </xdr:nvSpPr>
            <xdr:spPr bwMode="auto">
              <a:xfrm>
                <a:off x="438" y="1788"/>
                <a:ext cx="15" cy="0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4559" name="Freeform 517"/>
              <xdr:cNvSpPr>
                <a:spLocks/>
              </xdr:cNvSpPr>
            </xdr:nvSpPr>
            <xdr:spPr bwMode="auto">
              <a:xfrm>
                <a:off x="453" y="1756"/>
                <a:ext cx="7" cy="39"/>
              </a:xfrm>
              <a:custGeom>
                <a:avLst/>
                <a:gdLst>
                  <a:gd name="T0" fmla="*/ 7 w 7"/>
                  <a:gd name="T1" fmla="*/ 0 h 39"/>
                  <a:gd name="T2" fmla="*/ 5 w 7"/>
                  <a:gd name="T3" fmla="*/ 6 h 39"/>
                  <a:gd name="T4" fmla="*/ 1 w 7"/>
                  <a:gd name="T5" fmla="*/ 8 h 39"/>
                  <a:gd name="T6" fmla="*/ 4 w 7"/>
                  <a:gd name="T7" fmla="*/ 12 h 39"/>
                  <a:gd name="T8" fmla="*/ 6 w 7"/>
                  <a:gd name="T9" fmla="*/ 15 h 39"/>
                  <a:gd name="T10" fmla="*/ 7 w 7"/>
                  <a:gd name="T11" fmla="*/ 22 h 39"/>
                  <a:gd name="T12" fmla="*/ 4 w 7"/>
                  <a:gd name="T13" fmla="*/ 29 h 39"/>
                  <a:gd name="T14" fmla="*/ 0 w 7"/>
                  <a:gd name="T15" fmla="*/ 32 h 39"/>
                  <a:gd name="T16" fmla="*/ 5 w 7"/>
                  <a:gd name="T17" fmla="*/ 35 h 39"/>
                  <a:gd name="T18" fmla="*/ 7 w 7"/>
                  <a:gd name="T19" fmla="*/ 39 h 39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60000 65536"/>
                  <a:gd name="T28" fmla="*/ 0 60000 65536"/>
                  <a:gd name="T29" fmla="*/ 0 60000 65536"/>
                  <a:gd name="T30" fmla="*/ 0 w 7"/>
                  <a:gd name="T31" fmla="*/ 0 h 39"/>
                  <a:gd name="T32" fmla="*/ 7 w 7"/>
                  <a:gd name="T33" fmla="*/ 39 h 39"/>
                </a:gdLst>
                <a:ahLst/>
                <a:cxnLst>
                  <a:cxn ang="T20">
                    <a:pos x="T0" y="T1"/>
                  </a:cxn>
                  <a:cxn ang="T21">
                    <a:pos x="T2" y="T3"/>
                  </a:cxn>
                  <a:cxn ang="T22">
                    <a:pos x="T4" y="T5"/>
                  </a:cxn>
                  <a:cxn ang="T23">
                    <a:pos x="T6" y="T7"/>
                  </a:cxn>
                  <a:cxn ang="T24">
                    <a:pos x="T8" y="T9"/>
                  </a:cxn>
                  <a:cxn ang="T25">
                    <a:pos x="T10" y="T11"/>
                  </a:cxn>
                  <a:cxn ang="T26">
                    <a:pos x="T12" y="T13"/>
                  </a:cxn>
                  <a:cxn ang="T27">
                    <a:pos x="T14" y="T15"/>
                  </a:cxn>
                  <a:cxn ang="T28">
                    <a:pos x="T16" y="T17"/>
                  </a:cxn>
                  <a:cxn ang="T29">
                    <a:pos x="T18" y="T19"/>
                  </a:cxn>
                </a:cxnLst>
                <a:rect l="T30" t="T31" r="T32" b="T33"/>
                <a:pathLst>
                  <a:path w="7" h="39">
                    <a:moveTo>
                      <a:pt x="7" y="0"/>
                    </a:moveTo>
                    <a:lnTo>
                      <a:pt x="5" y="6"/>
                    </a:lnTo>
                    <a:lnTo>
                      <a:pt x="1" y="8"/>
                    </a:lnTo>
                    <a:lnTo>
                      <a:pt x="4" y="12"/>
                    </a:lnTo>
                    <a:lnTo>
                      <a:pt x="6" y="15"/>
                    </a:lnTo>
                    <a:lnTo>
                      <a:pt x="7" y="22"/>
                    </a:lnTo>
                    <a:lnTo>
                      <a:pt x="4" y="29"/>
                    </a:lnTo>
                    <a:lnTo>
                      <a:pt x="0" y="32"/>
                    </a:lnTo>
                    <a:lnTo>
                      <a:pt x="5" y="35"/>
                    </a:lnTo>
                    <a:lnTo>
                      <a:pt x="7" y="39"/>
                    </a:lnTo>
                  </a:path>
                </a:pathLst>
              </a:custGeom>
              <a:solidFill>
                <a:srgbClr val="C0C0C0"/>
              </a:solidFill>
              <a:ln w="19050" cmpd="sng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  <xdr:sp macro="" textlink="">
          <xdr:nvSpPr>
            <xdr:cNvPr id="114506" name="Rectangle 518"/>
            <xdr:cNvSpPr>
              <a:spLocks noChangeArrowheads="1"/>
            </xdr:cNvSpPr>
          </xdr:nvSpPr>
          <xdr:spPr bwMode="auto">
            <a:xfrm>
              <a:off x="553" y="482"/>
              <a:ext cx="18" cy="10"/>
            </a:xfrm>
            <a:prstGeom prst="rect">
              <a:avLst/>
            </a:prstGeom>
            <a:solidFill>
              <a:srgbClr val="99CCFF"/>
            </a:solidFill>
            <a:ln w="1905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14507" name="Rectangle 519"/>
            <xdr:cNvSpPr>
              <a:spLocks noChangeArrowheads="1"/>
            </xdr:cNvSpPr>
          </xdr:nvSpPr>
          <xdr:spPr bwMode="auto">
            <a:xfrm>
              <a:off x="572" y="478"/>
              <a:ext cx="8" cy="18"/>
            </a:xfrm>
            <a:prstGeom prst="rect">
              <a:avLst/>
            </a:prstGeom>
            <a:solidFill>
              <a:srgbClr val="CCFFCC"/>
            </a:solidFill>
            <a:ln w="9525">
              <a:noFill/>
              <a:miter lim="800000"/>
              <a:headEnd/>
              <a:tailEnd/>
            </a:ln>
          </xdr:spPr>
        </xdr:sp>
        <xdr:sp macro="" textlink="">
          <xdr:nvSpPr>
            <xdr:cNvPr id="114508" name="Line 520"/>
            <xdr:cNvSpPr>
              <a:spLocks noChangeShapeType="1"/>
            </xdr:cNvSpPr>
          </xdr:nvSpPr>
          <xdr:spPr bwMode="auto">
            <a:xfrm>
              <a:off x="50" y="487"/>
              <a:ext cx="573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prstDash val="lgDashDot"/>
              <a:round/>
              <a:headEnd/>
              <a:tailEnd/>
            </a:ln>
          </xdr:spPr>
        </xdr:sp>
        <xdr:sp macro="" textlink="">
          <xdr:nvSpPr>
            <xdr:cNvPr id="114509" name="Rectangle 521"/>
            <xdr:cNvSpPr>
              <a:spLocks noChangeArrowheads="1"/>
            </xdr:cNvSpPr>
          </xdr:nvSpPr>
          <xdr:spPr bwMode="auto">
            <a:xfrm>
              <a:off x="562" y="476"/>
              <a:ext cx="5" cy="6"/>
            </a:xfrm>
            <a:prstGeom prst="rect">
              <a:avLst/>
            </a:prstGeom>
            <a:solidFill>
              <a:srgbClr val="FF99CC"/>
            </a:solidFill>
            <a:ln w="1905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14510" name="Rectangle 522"/>
            <xdr:cNvSpPr>
              <a:spLocks noChangeArrowheads="1"/>
            </xdr:cNvSpPr>
          </xdr:nvSpPr>
          <xdr:spPr bwMode="auto">
            <a:xfrm>
              <a:off x="598" y="422"/>
              <a:ext cx="43" cy="14"/>
            </a:xfrm>
            <a:prstGeom prst="rect">
              <a:avLst/>
            </a:prstGeom>
            <a:solidFill>
              <a:srgbClr val="CCFFCC"/>
            </a:solidFill>
            <a:ln w="19050">
              <a:solidFill>
                <a:srgbClr val="000000"/>
              </a:solidFill>
              <a:miter lim="800000"/>
              <a:headEnd/>
              <a:tailEnd/>
            </a:ln>
          </xdr:spPr>
        </xdr:sp>
        <xdr:grpSp>
          <xdr:nvGrpSpPr>
            <xdr:cNvPr id="114511" name="Group 523"/>
            <xdr:cNvGrpSpPr>
              <a:grpSpLocks/>
            </xdr:cNvGrpSpPr>
          </xdr:nvGrpSpPr>
          <xdr:grpSpPr bwMode="auto">
            <a:xfrm>
              <a:off x="197" y="478"/>
              <a:ext cx="199" cy="19"/>
              <a:chOff x="292" y="874"/>
              <a:chExt cx="287" cy="40"/>
            </a:xfrm>
          </xdr:grpSpPr>
          <xdr:sp macro="" textlink="">
            <xdr:nvSpPr>
              <xdr:cNvPr id="114513" name="Rectangle 524"/>
              <xdr:cNvSpPr>
                <a:spLocks noChangeArrowheads="1"/>
              </xdr:cNvSpPr>
            </xdr:nvSpPr>
            <xdr:spPr bwMode="auto">
              <a:xfrm>
                <a:off x="292" y="874"/>
                <a:ext cx="287" cy="40"/>
              </a:xfrm>
              <a:prstGeom prst="rect">
                <a:avLst/>
              </a:prstGeom>
              <a:solidFill>
                <a:srgbClr val="66CCFF"/>
              </a:solidFill>
              <a:ln w="1905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14514" name="Line 525"/>
              <xdr:cNvSpPr>
                <a:spLocks noChangeShapeType="1"/>
              </xdr:cNvSpPr>
            </xdr:nvSpPr>
            <xdr:spPr bwMode="auto">
              <a:xfrm>
                <a:off x="452" y="875"/>
                <a:ext cx="8" cy="38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4515" name="Line 526"/>
              <xdr:cNvSpPr>
                <a:spLocks noChangeShapeType="1"/>
              </xdr:cNvSpPr>
            </xdr:nvSpPr>
            <xdr:spPr bwMode="auto">
              <a:xfrm>
                <a:off x="292" y="895"/>
                <a:ext cx="4" cy="18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4516" name="Line 527"/>
              <xdr:cNvSpPr>
                <a:spLocks noChangeShapeType="1"/>
              </xdr:cNvSpPr>
            </xdr:nvSpPr>
            <xdr:spPr bwMode="auto">
              <a:xfrm>
                <a:off x="294" y="875"/>
                <a:ext cx="8" cy="38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4517" name="Line 528"/>
              <xdr:cNvSpPr>
                <a:spLocks noChangeShapeType="1"/>
              </xdr:cNvSpPr>
            </xdr:nvSpPr>
            <xdr:spPr bwMode="auto">
              <a:xfrm>
                <a:off x="301" y="875"/>
                <a:ext cx="8" cy="38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4518" name="Line 529"/>
              <xdr:cNvSpPr>
                <a:spLocks noChangeShapeType="1"/>
              </xdr:cNvSpPr>
            </xdr:nvSpPr>
            <xdr:spPr bwMode="auto">
              <a:xfrm>
                <a:off x="308" y="875"/>
                <a:ext cx="8" cy="38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4519" name="Line 530"/>
              <xdr:cNvSpPr>
                <a:spLocks noChangeShapeType="1"/>
              </xdr:cNvSpPr>
            </xdr:nvSpPr>
            <xdr:spPr bwMode="auto">
              <a:xfrm>
                <a:off x="315" y="875"/>
                <a:ext cx="8" cy="38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4520" name="Line 531"/>
              <xdr:cNvSpPr>
                <a:spLocks noChangeShapeType="1"/>
              </xdr:cNvSpPr>
            </xdr:nvSpPr>
            <xdr:spPr bwMode="auto">
              <a:xfrm>
                <a:off x="322" y="875"/>
                <a:ext cx="8" cy="38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4521" name="Line 532"/>
              <xdr:cNvSpPr>
                <a:spLocks noChangeShapeType="1"/>
              </xdr:cNvSpPr>
            </xdr:nvSpPr>
            <xdr:spPr bwMode="auto">
              <a:xfrm>
                <a:off x="328" y="875"/>
                <a:ext cx="8" cy="38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4522" name="Line 533"/>
              <xdr:cNvSpPr>
                <a:spLocks noChangeShapeType="1"/>
              </xdr:cNvSpPr>
            </xdr:nvSpPr>
            <xdr:spPr bwMode="auto">
              <a:xfrm>
                <a:off x="335" y="875"/>
                <a:ext cx="8" cy="38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4523" name="Line 534"/>
              <xdr:cNvSpPr>
                <a:spLocks noChangeShapeType="1"/>
              </xdr:cNvSpPr>
            </xdr:nvSpPr>
            <xdr:spPr bwMode="auto">
              <a:xfrm>
                <a:off x="342" y="875"/>
                <a:ext cx="8" cy="38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4524" name="Line 535"/>
              <xdr:cNvSpPr>
                <a:spLocks noChangeShapeType="1"/>
              </xdr:cNvSpPr>
            </xdr:nvSpPr>
            <xdr:spPr bwMode="auto">
              <a:xfrm>
                <a:off x="349" y="875"/>
                <a:ext cx="8" cy="38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4525" name="Line 536"/>
              <xdr:cNvSpPr>
                <a:spLocks noChangeShapeType="1"/>
              </xdr:cNvSpPr>
            </xdr:nvSpPr>
            <xdr:spPr bwMode="auto">
              <a:xfrm>
                <a:off x="356" y="875"/>
                <a:ext cx="8" cy="38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4526" name="Line 537"/>
              <xdr:cNvSpPr>
                <a:spLocks noChangeShapeType="1"/>
              </xdr:cNvSpPr>
            </xdr:nvSpPr>
            <xdr:spPr bwMode="auto">
              <a:xfrm>
                <a:off x="362" y="875"/>
                <a:ext cx="8" cy="38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4527" name="Line 538"/>
              <xdr:cNvSpPr>
                <a:spLocks noChangeShapeType="1"/>
              </xdr:cNvSpPr>
            </xdr:nvSpPr>
            <xdr:spPr bwMode="auto">
              <a:xfrm>
                <a:off x="369" y="875"/>
                <a:ext cx="9" cy="38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4528" name="Line 539"/>
              <xdr:cNvSpPr>
                <a:spLocks noChangeShapeType="1"/>
              </xdr:cNvSpPr>
            </xdr:nvSpPr>
            <xdr:spPr bwMode="auto">
              <a:xfrm>
                <a:off x="377" y="875"/>
                <a:ext cx="8" cy="38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4529" name="Line 540"/>
              <xdr:cNvSpPr>
                <a:spLocks noChangeShapeType="1"/>
              </xdr:cNvSpPr>
            </xdr:nvSpPr>
            <xdr:spPr bwMode="auto">
              <a:xfrm>
                <a:off x="384" y="875"/>
                <a:ext cx="8" cy="38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4530" name="Line 541"/>
              <xdr:cNvSpPr>
                <a:spLocks noChangeShapeType="1"/>
              </xdr:cNvSpPr>
            </xdr:nvSpPr>
            <xdr:spPr bwMode="auto">
              <a:xfrm>
                <a:off x="391" y="875"/>
                <a:ext cx="8" cy="38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4531" name="Line 542"/>
              <xdr:cNvSpPr>
                <a:spLocks noChangeShapeType="1"/>
              </xdr:cNvSpPr>
            </xdr:nvSpPr>
            <xdr:spPr bwMode="auto">
              <a:xfrm>
                <a:off x="397" y="875"/>
                <a:ext cx="8" cy="38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4532" name="Line 543"/>
              <xdr:cNvSpPr>
                <a:spLocks noChangeShapeType="1"/>
              </xdr:cNvSpPr>
            </xdr:nvSpPr>
            <xdr:spPr bwMode="auto">
              <a:xfrm>
                <a:off x="404" y="875"/>
                <a:ext cx="8" cy="38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4533" name="Line 544"/>
              <xdr:cNvSpPr>
                <a:spLocks noChangeShapeType="1"/>
              </xdr:cNvSpPr>
            </xdr:nvSpPr>
            <xdr:spPr bwMode="auto">
              <a:xfrm>
                <a:off x="411" y="875"/>
                <a:ext cx="8" cy="38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4534" name="Line 545"/>
              <xdr:cNvSpPr>
                <a:spLocks noChangeShapeType="1"/>
              </xdr:cNvSpPr>
            </xdr:nvSpPr>
            <xdr:spPr bwMode="auto">
              <a:xfrm>
                <a:off x="418" y="875"/>
                <a:ext cx="8" cy="38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4535" name="Line 546"/>
              <xdr:cNvSpPr>
                <a:spLocks noChangeShapeType="1"/>
              </xdr:cNvSpPr>
            </xdr:nvSpPr>
            <xdr:spPr bwMode="auto">
              <a:xfrm>
                <a:off x="425" y="875"/>
                <a:ext cx="8" cy="38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4536" name="Line 547"/>
              <xdr:cNvSpPr>
                <a:spLocks noChangeShapeType="1"/>
              </xdr:cNvSpPr>
            </xdr:nvSpPr>
            <xdr:spPr bwMode="auto">
              <a:xfrm>
                <a:off x="431" y="875"/>
                <a:ext cx="8" cy="38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4537" name="Line 548"/>
              <xdr:cNvSpPr>
                <a:spLocks noChangeShapeType="1"/>
              </xdr:cNvSpPr>
            </xdr:nvSpPr>
            <xdr:spPr bwMode="auto">
              <a:xfrm>
                <a:off x="438" y="875"/>
                <a:ext cx="8" cy="38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4538" name="Line 549"/>
              <xdr:cNvSpPr>
                <a:spLocks noChangeShapeType="1"/>
              </xdr:cNvSpPr>
            </xdr:nvSpPr>
            <xdr:spPr bwMode="auto">
              <a:xfrm>
                <a:off x="445" y="875"/>
                <a:ext cx="8" cy="38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4539" name="Line 550"/>
              <xdr:cNvSpPr>
                <a:spLocks noChangeShapeType="1"/>
              </xdr:cNvSpPr>
            </xdr:nvSpPr>
            <xdr:spPr bwMode="auto">
              <a:xfrm>
                <a:off x="568" y="875"/>
                <a:ext cx="8" cy="38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4540" name="Line 551"/>
              <xdr:cNvSpPr>
                <a:spLocks noChangeShapeType="1"/>
              </xdr:cNvSpPr>
            </xdr:nvSpPr>
            <xdr:spPr bwMode="auto">
              <a:xfrm>
                <a:off x="465" y="875"/>
                <a:ext cx="8" cy="38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4541" name="Line 552"/>
              <xdr:cNvSpPr>
                <a:spLocks noChangeShapeType="1"/>
              </xdr:cNvSpPr>
            </xdr:nvSpPr>
            <xdr:spPr bwMode="auto">
              <a:xfrm>
                <a:off x="472" y="875"/>
                <a:ext cx="8" cy="38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4542" name="Line 553"/>
              <xdr:cNvSpPr>
                <a:spLocks noChangeShapeType="1"/>
              </xdr:cNvSpPr>
            </xdr:nvSpPr>
            <xdr:spPr bwMode="auto">
              <a:xfrm>
                <a:off x="478" y="875"/>
                <a:ext cx="8" cy="38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4543" name="Line 554"/>
              <xdr:cNvSpPr>
                <a:spLocks noChangeShapeType="1"/>
              </xdr:cNvSpPr>
            </xdr:nvSpPr>
            <xdr:spPr bwMode="auto">
              <a:xfrm>
                <a:off x="485" y="875"/>
                <a:ext cx="9" cy="38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4544" name="Line 555"/>
              <xdr:cNvSpPr>
                <a:spLocks noChangeShapeType="1"/>
              </xdr:cNvSpPr>
            </xdr:nvSpPr>
            <xdr:spPr bwMode="auto">
              <a:xfrm>
                <a:off x="493" y="875"/>
                <a:ext cx="8" cy="38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4545" name="Line 556"/>
              <xdr:cNvSpPr>
                <a:spLocks noChangeShapeType="1"/>
              </xdr:cNvSpPr>
            </xdr:nvSpPr>
            <xdr:spPr bwMode="auto">
              <a:xfrm>
                <a:off x="500" y="875"/>
                <a:ext cx="8" cy="38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4546" name="Line 557"/>
              <xdr:cNvSpPr>
                <a:spLocks noChangeShapeType="1"/>
              </xdr:cNvSpPr>
            </xdr:nvSpPr>
            <xdr:spPr bwMode="auto">
              <a:xfrm>
                <a:off x="507" y="875"/>
                <a:ext cx="8" cy="38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4547" name="Line 558"/>
              <xdr:cNvSpPr>
                <a:spLocks noChangeShapeType="1"/>
              </xdr:cNvSpPr>
            </xdr:nvSpPr>
            <xdr:spPr bwMode="auto">
              <a:xfrm>
                <a:off x="513" y="875"/>
                <a:ext cx="8" cy="38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4548" name="Line 559"/>
              <xdr:cNvSpPr>
                <a:spLocks noChangeShapeType="1"/>
              </xdr:cNvSpPr>
            </xdr:nvSpPr>
            <xdr:spPr bwMode="auto">
              <a:xfrm>
                <a:off x="520" y="875"/>
                <a:ext cx="8" cy="38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4549" name="Line 560"/>
              <xdr:cNvSpPr>
                <a:spLocks noChangeShapeType="1"/>
              </xdr:cNvSpPr>
            </xdr:nvSpPr>
            <xdr:spPr bwMode="auto">
              <a:xfrm>
                <a:off x="527" y="875"/>
                <a:ext cx="8" cy="38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4550" name="Line 561"/>
              <xdr:cNvSpPr>
                <a:spLocks noChangeShapeType="1"/>
              </xdr:cNvSpPr>
            </xdr:nvSpPr>
            <xdr:spPr bwMode="auto">
              <a:xfrm>
                <a:off x="534" y="875"/>
                <a:ext cx="8" cy="38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4551" name="Line 562"/>
              <xdr:cNvSpPr>
                <a:spLocks noChangeShapeType="1"/>
              </xdr:cNvSpPr>
            </xdr:nvSpPr>
            <xdr:spPr bwMode="auto">
              <a:xfrm>
                <a:off x="541" y="875"/>
                <a:ext cx="8" cy="38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4552" name="Line 563"/>
              <xdr:cNvSpPr>
                <a:spLocks noChangeShapeType="1"/>
              </xdr:cNvSpPr>
            </xdr:nvSpPr>
            <xdr:spPr bwMode="auto">
              <a:xfrm>
                <a:off x="547" y="875"/>
                <a:ext cx="8" cy="38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4553" name="Line 564"/>
              <xdr:cNvSpPr>
                <a:spLocks noChangeShapeType="1"/>
              </xdr:cNvSpPr>
            </xdr:nvSpPr>
            <xdr:spPr bwMode="auto">
              <a:xfrm>
                <a:off x="554" y="875"/>
                <a:ext cx="8" cy="38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4554" name="Line 565"/>
              <xdr:cNvSpPr>
                <a:spLocks noChangeShapeType="1"/>
              </xdr:cNvSpPr>
            </xdr:nvSpPr>
            <xdr:spPr bwMode="auto">
              <a:xfrm>
                <a:off x="561" y="875"/>
                <a:ext cx="8" cy="38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4555" name="Line 566"/>
              <xdr:cNvSpPr>
                <a:spLocks noChangeShapeType="1"/>
              </xdr:cNvSpPr>
            </xdr:nvSpPr>
            <xdr:spPr bwMode="auto">
              <a:xfrm>
                <a:off x="459" y="876"/>
                <a:ext cx="8" cy="38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  <xdr:sp macro="" textlink="">
          <xdr:nvSpPr>
            <xdr:cNvPr id="114512" name="Rectangle 584"/>
            <xdr:cNvSpPr>
              <a:spLocks noChangeArrowheads="1"/>
            </xdr:cNvSpPr>
          </xdr:nvSpPr>
          <xdr:spPr bwMode="auto">
            <a:xfrm>
              <a:off x="76" y="433"/>
              <a:ext cx="443" cy="18"/>
            </a:xfrm>
            <a:prstGeom prst="rect">
              <a:avLst/>
            </a:prstGeom>
            <a:solidFill>
              <a:srgbClr val="CCFFCC"/>
            </a:solidFill>
            <a:ln w="19050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sp macro="" textlink="">
        <xdr:nvSpPr>
          <xdr:cNvPr id="114432" name="Line 5"/>
          <xdr:cNvSpPr>
            <a:spLocks noChangeShapeType="1"/>
          </xdr:cNvSpPr>
        </xdr:nvSpPr>
        <xdr:spPr bwMode="auto">
          <a:xfrm>
            <a:off x="137" y="530"/>
            <a:ext cx="0" cy="82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4433" name="Line 6"/>
          <xdr:cNvSpPr>
            <a:spLocks noChangeShapeType="1"/>
          </xdr:cNvSpPr>
        </xdr:nvSpPr>
        <xdr:spPr bwMode="auto">
          <a:xfrm>
            <a:off x="175" y="507"/>
            <a:ext cx="0" cy="100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4434" name="Line 7"/>
          <xdr:cNvSpPr>
            <a:spLocks noChangeShapeType="1"/>
          </xdr:cNvSpPr>
        </xdr:nvSpPr>
        <xdr:spPr bwMode="auto">
          <a:xfrm>
            <a:off x="178" y="508"/>
            <a:ext cx="0" cy="99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922" name="Text Box 9"/>
          <xdr:cNvSpPr txBox="1">
            <a:spLocks noChangeArrowheads="1"/>
          </xdr:cNvSpPr>
        </xdr:nvSpPr>
        <xdr:spPr bwMode="auto">
          <a:xfrm>
            <a:off x="120" y="619"/>
            <a:ext cx="69" cy="4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ばねの</a:t>
            </a:r>
          </a:p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密着長</a:t>
            </a:r>
          </a:p>
        </xdr:txBody>
      </xdr:sp>
      <xdr:sp macro="" textlink="">
        <xdr:nvSpPr>
          <xdr:cNvPr id="114436" name="Freeform 10"/>
          <xdr:cNvSpPr>
            <a:spLocks/>
          </xdr:cNvSpPr>
        </xdr:nvSpPr>
        <xdr:spPr bwMode="auto">
          <a:xfrm>
            <a:off x="169" y="610"/>
            <a:ext cx="8" cy="51"/>
          </a:xfrm>
          <a:custGeom>
            <a:avLst/>
            <a:gdLst>
              <a:gd name="T0" fmla="*/ 0 w 550"/>
              <a:gd name="T1" fmla="*/ 0 h 490"/>
              <a:gd name="T2" fmla="*/ 0 w 550"/>
              <a:gd name="T3" fmla="*/ 0 h 490"/>
              <a:gd name="T4" fmla="*/ 0 w 550"/>
              <a:gd name="T5" fmla="*/ 0 h 490"/>
              <a:gd name="T6" fmla="*/ 0 w 550"/>
              <a:gd name="T7" fmla="*/ 0 h 490"/>
              <a:gd name="T8" fmla="*/ 0 60000 65536"/>
              <a:gd name="T9" fmla="*/ 0 60000 65536"/>
              <a:gd name="T10" fmla="*/ 0 60000 65536"/>
              <a:gd name="T11" fmla="*/ 0 60000 65536"/>
              <a:gd name="T12" fmla="*/ 0 w 550"/>
              <a:gd name="T13" fmla="*/ 0 h 490"/>
              <a:gd name="T14" fmla="*/ 550 w 550"/>
              <a:gd name="T15" fmla="*/ 490 h 49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550" h="490">
                <a:moveTo>
                  <a:pt x="550" y="0"/>
                </a:moveTo>
                <a:cubicBezTo>
                  <a:pt x="535" y="28"/>
                  <a:pt x="533" y="120"/>
                  <a:pt x="460" y="170"/>
                </a:cubicBezTo>
                <a:cubicBezTo>
                  <a:pt x="387" y="220"/>
                  <a:pt x="187" y="247"/>
                  <a:pt x="110" y="300"/>
                </a:cubicBezTo>
                <a:cubicBezTo>
                  <a:pt x="33" y="353"/>
                  <a:pt x="23" y="451"/>
                  <a:pt x="0" y="490"/>
                </a:cubicBez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924" name="Text Box 11"/>
          <xdr:cNvSpPr txBox="1">
            <a:spLocks noChangeArrowheads="1"/>
          </xdr:cNvSpPr>
        </xdr:nvSpPr>
        <xdr:spPr bwMode="auto">
          <a:xfrm>
            <a:off x="148" y="658"/>
            <a:ext cx="63" cy="3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止め輪幅</a:t>
            </a:r>
            <a:endPara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14438" name="Freeform 12"/>
          <xdr:cNvSpPr>
            <a:spLocks/>
          </xdr:cNvSpPr>
        </xdr:nvSpPr>
        <xdr:spPr bwMode="auto">
          <a:xfrm>
            <a:off x="190" y="597"/>
            <a:ext cx="9" cy="29"/>
          </a:xfrm>
          <a:custGeom>
            <a:avLst/>
            <a:gdLst>
              <a:gd name="T0" fmla="*/ 0 w 1052"/>
              <a:gd name="T1" fmla="*/ 0 h 490"/>
              <a:gd name="T2" fmla="*/ 0 w 1052"/>
              <a:gd name="T3" fmla="*/ 0 h 490"/>
              <a:gd name="T4" fmla="*/ 0 w 1052"/>
              <a:gd name="T5" fmla="*/ 0 h 490"/>
              <a:gd name="T6" fmla="*/ 0 w 1052"/>
              <a:gd name="T7" fmla="*/ 0 h 490"/>
              <a:gd name="T8" fmla="*/ 0 60000 65536"/>
              <a:gd name="T9" fmla="*/ 0 60000 65536"/>
              <a:gd name="T10" fmla="*/ 0 60000 65536"/>
              <a:gd name="T11" fmla="*/ 0 60000 65536"/>
              <a:gd name="T12" fmla="*/ 0 w 1052"/>
              <a:gd name="T13" fmla="*/ 0 h 490"/>
              <a:gd name="T14" fmla="*/ 1052 w 1052"/>
              <a:gd name="T15" fmla="*/ 490 h 49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1052" h="490">
                <a:moveTo>
                  <a:pt x="0" y="0"/>
                </a:moveTo>
                <a:cubicBezTo>
                  <a:pt x="29" y="40"/>
                  <a:pt x="30" y="183"/>
                  <a:pt x="172" y="240"/>
                </a:cubicBezTo>
                <a:cubicBezTo>
                  <a:pt x="314" y="297"/>
                  <a:pt x="705" y="298"/>
                  <a:pt x="852" y="340"/>
                </a:cubicBezTo>
                <a:cubicBezTo>
                  <a:pt x="999" y="382"/>
                  <a:pt x="1010" y="459"/>
                  <a:pt x="1052" y="490"/>
                </a:cubicBez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926" name="Text Box 13"/>
          <xdr:cNvSpPr txBox="1">
            <a:spLocks noChangeArrowheads="1"/>
          </xdr:cNvSpPr>
        </xdr:nvSpPr>
        <xdr:spPr bwMode="auto">
          <a:xfrm>
            <a:off x="192" y="627"/>
            <a:ext cx="127" cy="3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めねじ部長さ：Ｓ</a:t>
            </a:r>
          </a:p>
        </xdr:txBody>
      </xdr:sp>
      <xdr:sp macro="" textlink="">
        <xdr:nvSpPr>
          <xdr:cNvPr id="114440" name="Line 20"/>
          <xdr:cNvSpPr>
            <a:spLocks noChangeShapeType="1"/>
          </xdr:cNvSpPr>
        </xdr:nvSpPr>
        <xdr:spPr bwMode="auto">
          <a:xfrm>
            <a:off x="206" y="509"/>
            <a:ext cx="1" cy="117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4441" name="Line 58"/>
          <xdr:cNvSpPr>
            <a:spLocks noChangeShapeType="1"/>
          </xdr:cNvSpPr>
        </xdr:nvSpPr>
        <xdr:spPr bwMode="auto">
          <a:xfrm flipH="1" flipV="1">
            <a:off x="457" y="505"/>
            <a:ext cx="92" cy="163"/>
          </a:xfrm>
          <a:prstGeom prst="line">
            <a:avLst/>
          </a:prstGeom>
          <a:noFill/>
          <a:ln w="9525">
            <a:solidFill>
              <a:srgbClr val="FF0000"/>
            </a:solidFill>
            <a:round/>
            <a:headEnd/>
            <a:tailEnd type="triangle" w="med" len="med"/>
          </a:ln>
        </xdr:spPr>
      </xdr:sp>
      <xdr:sp macro="" textlink="">
        <xdr:nvSpPr>
          <xdr:cNvPr id="114442" name="Line 289"/>
          <xdr:cNvSpPr>
            <a:spLocks noChangeShapeType="1"/>
          </xdr:cNvSpPr>
        </xdr:nvSpPr>
        <xdr:spPr bwMode="auto">
          <a:xfrm>
            <a:off x="457" y="599"/>
            <a:ext cx="2" cy="2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4443" name="Line 585"/>
          <xdr:cNvSpPr>
            <a:spLocks noChangeShapeType="1"/>
          </xdr:cNvSpPr>
        </xdr:nvSpPr>
        <xdr:spPr bwMode="auto">
          <a:xfrm>
            <a:off x="336" y="336"/>
            <a:ext cx="134" cy="54"/>
          </a:xfrm>
          <a:prstGeom prst="line">
            <a:avLst/>
          </a:prstGeom>
          <a:noFill/>
          <a:ln w="9525">
            <a:solidFill>
              <a:srgbClr val="FF0000"/>
            </a:solidFill>
            <a:round/>
            <a:headEnd/>
            <a:tailEnd type="triangle" w="med" len="med"/>
          </a:ln>
        </xdr:spPr>
      </xdr:sp>
      <xdr:sp macro="" textlink="">
        <xdr:nvSpPr>
          <xdr:cNvPr id="114444" name="Line 586"/>
          <xdr:cNvSpPr>
            <a:spLocks noChangeShapeType="1"/>
          </xdr:cNvSpPr>
        </xdr:nvSpPr>
        <xdr:spPr bwMode="auto">
          <a:xfrm>
            <a:off x="406" y="506"/>
            <a:ext cx="0" cy="99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932" name="Text Box 588"/>
          <xdr:cNvSpPr txBox="1">
            <a:spLocks noChangeArrowheads="1"/>
          </xdr:cNvSpPr>
        </xdr:nvSpPr>
        <xdr:spPr bwMode="auto">
          <a:xfrm>
            <a:off x="246" y="578"/>
            <a:ext cx="91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送りねじ長さ</a:t>
            </a:r>
          </a:p>
        </xdr:txBody>
      </xdr:sp>
      <xdr:sp macro="" textlink="">
        <xdr:nvSpPr>
          <xdr:cNvPr id="114446" name="Line 1049"/>
          <xdr:cNvSpPr>
            <a:spLocks noChangeShapeType="1"/>
          </xdr:cNvSpPr>
        </xdr:nvSpPr>
        <xdr:spPr bwMode="auto">
          <a:xfrm flipH="1">
            <a:off x="142" y="334"/>
            <a:ext cx="50" cy="53"/>
          </a:xfrm>
          <a:prstGeom prst="line">
            <a:avLst/>
          </a:prstGeom>
          <a:noFill/>
          <a:ln w="9525">
            <a:solidFill>
              <a:srgbClr val="FF0000"/>
            </a:solidFill>
            <a:round/>
            <a:headEnd/>
            <a:tailEnd type="triangle" w="med" len="med"/>
          </a:ln>
        </xdr:spPr>
      </xdr:sp>
      <xdr:sp macro="" textlink="">
        <xdr:nvSpPr>
          <xdr:cNvPr id="114447" name="Line 1666"/>
          <xdr:cNvSpPr>
            <a:spLocks noChangeShapeType="1"/>
          </xdr:cNvSpPr>
        </xdr:nvSpPr>
        <xdr:spPr bwMode="auto">
          <a:xfrm>
            <a:off x="119" y="393"/>
            <a:ext cx="1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14448" name="Line 1667"/>
          <xdr:cNvSpPr>
            <a:spLocks noChangeShapeType="1"/>
          </xdr:cNvSpPr>
        </xdr:nvSpPr>
        <xdr:spPr bwMode="auto">
          <a:xfrm flipH="1">
            <a:off x="478" y="392"/>
            <a:ext cx="20" cy="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14449" name="Line 1668"/>
          <xdr:cNvSpPr>
            <a:spLocks noChangeShapeType="1"/>
          </xdr:cNvSpPr>
        </xdr:nvSpPr>
        <xdr:spPr bwMode="auto">
          <a:xfrm flipH="1">
            <a:off x="436" y="504"/>
            <a:ext cx="0" cy="121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4450" name="Line 1671"/>
          <xdr:cNvSpPr>
            <a:spLocks noChangeShapeType="1"/>
          </xdr:cNvSpPr>
        </xdr:nvSpPr>
        <xdr:spPr bwMode="auto">
          <a:xfrm>
            <a:off x="208" y="596"/>
            <a:ext cx="19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triangle" w="med" len="med"/>
            <a:tailEnd type="triangle" w="med" len="med"/>
          </a:ln>
        </xdr:spPr>
      </xdr:sp>
      <xdr:sp macro="" textlink="">
        <xdr:nvSpPr>
          <xdr:cNvPr id="114451" name="Line 1672"/>
          <xdr:cNvSpPr>
            <a:spLocks noChangeShapeType="1"/>
          </xdr:cNvSpPr>
        </xdr:nvSpPr>
        <xdr:spPr bwMode="auto">
          <a:xfrm flipV="1">
            <a:off x="180" y="595"/>
            <a:ext cx="28" cy="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triangle" w="med" len="med"/>
            <a:tailEnd type="triangle" w="med" len="med"/>
          </a:ln>
        </xdr:spPr>
      </xdr:sp>
      <xdr:sp macro="" textlink="">
        <xdr:nvSpPr>
          <xdr:cNvPr id="114452" name="Line 1673"/>
          <xdr:cNvSpPr>
            <a:spLocks noChangeShapeType="1"/>
          </xdr:cNvSpPr>
        </xdr:nvSpPr>
        <xdr:spPr bwMode="auto">
          <a:xfrm flipV="1">
            <a:off x="138" y="595"/>
            <a:ext cx="36" cy="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triangle" w="med" len="med"/>
            <a:tailEnd type="triangle" w="med" len="med"/>
          </a:ln>
        </xdr:spPr>
      </xdr:sp>
      <xdr:sp macro="" textlink="">
        <xdr:nvSpPr>
          <xdr:cNvPr id="114453" name="Line 1675"/>
          <xdr:cNvSpPr>
            <a:spLocks noChangeShapeType="1"/>
          </xdr:cNvSpPr>
        </xdr:nvSpPr>
        <xdr:spPr bwMode="auto">
          <a:xfrm>
            <a:off x="440" y="506"/>
            <a:ext cx="0" cy="122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4454" name="Line 1676"/>
          <xdr:cNvSpPr>
            <a:spLocks noChangeShapeType="1"/>
          </xdr:cNvSpPr>
        </xdr:nvSpPr>
        <xdr:spPr bwMode="auto">
          <a:xfrm>
            <a:off x="476" y="508"/>
            <a:ext cx="1" cy="117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4455" name="Line 1677"/>
          <xdr:cNvSpPr>
            <a:spLocks noChangeShapeType="1"/>
          </xdr:cNvSpPr>
        </xdr:nvSpPr>
        <xdr:spPr bwMode="auto">
          <a:xfrm flipV="1">
            <a:off x="443" y="595"/>
            <a:ext cx="32" cy="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triangle" w="med" len="med"/>
            <a:tailEnd type="triangle" w="med" len="med"/>
          </a:ln>
        </xdr:spPr>
      </xdr:sp>
      <xdr:sp macro="" textlink="">
        <xdr:nvSpPr>
          <xdr:cNvPr id="943" name="Text Box 1678"/>
          <xdr:cNvSpPr txBox="1">
            <a:spLocks noChangeArrowheads="1"/>
          </xdr:cNvSpPr>
        </xdr:nvSpPr>
        <xdr:spPr bwMode="auto">
          <a:xfrm>
            <a:off x="370" y="653"/>
            <a:ext cx="81" cy="3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止め輪幅</a:t>
            </a:r>
            <a:endPara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14457" name="Freeform 1679"/>
          <xdr:cNvSpPr>
            <a:spLocks/>
          </xdr:cNvSpPr>
        </xdr:nvSpPr>
        <xdr:spPr bwMode="auto">
          <a:xfrm>
            <a:off x="400" y="618"/>
            <a:ext cx="39" cy="32"/>
          </a:xfrm>
          <a:custGeom>
            <a:avLst/>
            <a:gdLst>
              <a:gd name="T0" fmla="*/ 0 w 550"/>
              <a:gd name="T1" fmla="*/ 0 h 490"/>
              <a:gd name="T2" fmla="*/ 0 w 550"/>
              <a:gd name="T3" fmla="*/ 0 h 490"/>
              <a:gd name="T4" fmla="*/ 0 w 550"/>
              <a:gd name="T5" fmla="*/ 0 h 490"/>
              <a:gd name="T6" fmla="*/ 0 w 550"/>
              <a:gd name="T7" fmla="*/ 0 h 490"/>
              <a:gd name="T8" fmla="*/ 0 60000 65536"/>
              <a:gd name="T9" fmla="*/ 0 60000 65536"/>
              <a:gd name="T10" fmla="*/ 0 60000 65536"/>
              <a:gd name="T11" fmla="*/ 0 60000 65536"/>
              <a:gd name="T12" fmla="*/ 0 w 550"/>
              <a:gd name="T13" fmla="*/ 0 h 490"/>
              <a:gd name="T14" fmla="*/ 550 w 550"/>
              <a:gd name="T15" fmla="*/ 490 h 49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550" h="490">
                <a:moveTo>
                  <a:pt x="550" y="0"/>
                </a:moveTo>
                <a:cubicBezTo>
                  <a:pt x="535" y="28"/>
                  <a:pt x="533" y="120"/>
                  <a:pt x="460" y="170"/>
                </a:cubicBezTo>
                <a:cubicBezTo>
                  <a:pt x="387" y="220"/>
                  <a:pt x="187" y="247"/>
                  <a:pt x="110" y="300"/>
                </a:cubicBezTo>
                <a:cubicBezTo>
                  <a:pt x="33" y="353"/>
                  <a:pt x="23" y="451"/>
                  <a:pt x="0" y="490"/>
                </a:cubicBez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945" name="Text Box 1680"/>
          <xdr:cNvSpPr txBox="1">
            <a:spLocks noChangeArrowheads="1"/>
          </xdr:cNvSpPr>
        </xdr:nvSpPr>
        <xdr:spPr bwMode="auto">
          <a:xfrm>
            <a:off x="445" y="627"/>
            <a:ext cx="70" cy="4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ばねの</a:t>
            </a:r>
          </a:p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密着長</a:t>
            </a:r>
          </a:p>
        </xdr:txBody>
      </xdr:sp>
      <xdr:sp macro="" textlink="">
        <xdr:nvSpPr>
          <xdr:cNvPr id="946" name="Text Box 1688"/>
          <xdr:cNvSpPr txBox="1">
            <a:spLocks noChangeArrowheads="1"/>
          </xdr:cNvSpPr>
        </xdr:nvSpPr>
        <xdr:spPr bwMode="auto">
          <a:xfrm>
            <a:off x="435" y="333"/>
            <a:ext cx="141" cy="4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ﾌﾞﾗｹｯﾄ</a:t>
            </a:r>
          </a:p>
          <a:p>
            <a:pPr algn="ctr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ｻｲﾄﾞ幅</a:t>
            </a:r>
          </a:p>
        </xdr:txBody>
      </xdr:sp>
      <xdr:sp macro="" textlink="">
        <xdr:nvSpPr>
          <xdr:cNvPr id="114460" name="Line 1672"/>
          <xdr:cNvSpPr>
            <a:spLocks noChangeShapeType="1"/>
          </xdr:cNvSpPr>
        </xdr:nvSpPr>
        <xdr:spPr bwMode="auto">
          <a:xfrm flipV="1">
            <a:off x="407" y="595"/>
            <a:ext cx="28" cy="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triangle" w="med" len="med"/>
            <a:tailEnd type="triangle" w="med" len="med"/>
          </a:ln>
        </xdr:spPr>
      </xdr:sp>
      <xdr:sp macro="" textlink="">
        <xdr:nvSpPr>
          <xdr:cNvPr id="114461" name="Freeform 12"/>
          <xdr:cNvSpPr>
            <a:spLocks/>
          </xdr:cNvSpPr>
        </xdr:nvSpPr>
        <xdr:spPr bwMode="auto">
          <a:xfrm flipH="1">
            <a:off x="349" y="596"/>
            <a:ext cx="70" cy="31"/>
          </a:xfrm>
          <a:custGeom>
            <a:avLst/>
            <a:gdLst>
              <a:gd name="T0" fmla="*/ 0 w 1052"/>
              <a:gd name="T1" fmla="*/ 0 h 490"/>
              <a:gd name="T2" fmla="*/ 0 w 1052"/>
              <a:gd name="T3" fmla="*/ 0 h 490"/>
              <a:gd name="T4" fmla="*/ 0 w 1052"/>
              <a:gd name="T5" fmla="*/ 0 h 490"/>
              <a:gd name="T6" fmla="*/ 0 w 1052"/>
              <a:gd name="T7" fmla="*/ 0 h 490"/>
              <a:gd name="T8" fmla="*/ 0 60000 65536"/>
              <a:gd name="T9" fmla="*/ 0 60000 65536"/>
              <a:gd name="T10" fmla="*/ 0 60000 65536"/>
              <a:gd name="T11" fmla="*/ 0 60000 65536"/>
              <a:gd name="T12" fmla="*/ 0 w 1052"/>
              <a:gd name="T13" fmla="*/ 0 h 490"/>
              <a:gd name="T14" fmla="*/ 1052 w 1052"/>
              <a:gd name="T15" fmla="*/ 490 h 49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1052" h="490">
                <a:moveTo>
                  <a:pt x="0" y="0"/>
                </a:moveTo>
                <a:cubicBezTo>
                  <a:pt x="29" y="40"/>
                  <a:pt x="30" y="183"/>
                  <a:pt x="172" y="240"/>
                </a:cubicBezTo>
                <a:cubicBezTo>
                  <a:pt x="314" y="297"/>
                  <a:pt x="705" y="298"/>
                  <a:pt x="852" y="340"/>
                </a:cubicBezTo>
                <a:cubicBezTo>
                  <a:pt x="999" y="382"/>
                  <a:pt x="1010" y="459"/>
                  <a:pt x="1052" y="490"/>
                </a:cubicBez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949" name="Text Box 13"/>
          <xdr:cNvSpPr txBox="1">
            <a:spLocks noChangeArrowheads="1"/>
          </xdr:cNvSpPr>
        </xdr:nvSpPr>
        <xdr:spPr bwMode="auto">
          <a:xfrm>
            <a:off x="311" y="625"/>
            <a:ext cx="127" cy="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めねじ部長さ：Ｓ</a:t>
            </a:r>
          </a:p>
        </xdr:txBody>
      </xdr:sp>
      <xdr:sp macro="" textlink="">
        <xdr:nvSpPr>
          <xdr:cNvPr id="114463" name="Line 569"/>
          <xdr:cNvSpPr>
            <a:spLocks noChangeShapeType="1"/>
          </xdr:cNvSpPr>
        </xdr:nvSpPr>
        <xdr:spPr bwMode="auto">
          <a:xfrm flipV="1">
            <a:off x="179" y="540"/>
            <a:ext cx="22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triangle" w="med" len="med"/>
            <a:tailEnd type="triangle" w="med" len="med"/>
          </a:ln>
        </xdr:spPr>
      </xdr:sp>
      <xdr:sp macro="" textlink="">
        <xdr:nvSpPr>
          <xdr:cNvPr id="951" name="Text Box 575"/>
          <xdr:cNvSpPr txBox="1">
            <a:spLocks noChangeArrowheads="1"/>
          </xdr:cNvSpPr>
        </xdr:nvSpPr>
        <xdr:spPr bwMode="auto">
          <a:xfrm>
            <a:off x="225" y="516"/>
            <a:ext cx="146" cy="2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有効移動距離</a:t>
            </a: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:L</a:t>
            </a:r>
          </a:p>
        </xdr:txBody>
      </xdr:sp>
    </xdr:grpSp>
    <xdr:clientData/>
  </xdr:twoCellAnchor>
  <xdr:twoCellAnchor>
    <xdr:from>
      <xdr:col>8</xdr:col>
      <xdr:colOff>609600</xdr:colOff>
      <xdr:row>10</xdr:row>
      <xdr:rowOff>47625</xdr:rowOff>
    </xdr:from>
    <xdr:to>
      <xdr:col>9</xdr:col>
      <xdr:colOff>114300</xdr:colOff>
      <xdr:row>12</xdr:row>
      <xdr:rowOff>9525</xdr:rowOff>
    </xdr:to>
    <xdr:sp macro="" textlink="">
      <xdr:nvSpPr>
        <xdr:cNvPr id="1153" name="右中かっこ 1152"/>
        <xdr:cNvSpPr/>
      </xdr:nvSpPr>
      <xdr:spPr>
        <a:xfrm>
          <a:off x="5753100" y="1752600"/>
          <a:ext cx="228600" cy="381000"/>
        </a:xfrm>
        <a:prstGeom prst="rightBrac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</xdr:col>
      <xdr:colOff>9525</xdr:colOff>
      <xdr:row>314</xdr:row>
      <xdr:rowOff>47625</xdr:rowOff>
    </xdr:from>
    <xdr:to>
      <xdr:col>8</xdr:col>
      <xdr:colOff>13806</xdr:colOff>
      <xdr:row>317</xdr:row>
      <xdr:rowOff>161925</xdr:rowOff>
    </xdr:to>
    <xdr:cxnSp macro="">
      <xdr:nvCxnSpPr>
        <xdr:cNvPr id="1154" name="直線コネクタ 1153"/>
        <xdr:cNvCxnSpPr/>
      </xdr:nvCxnSpPr>
      <xdr:spPr>
        <a:xfrm flipH="1">
          <a:off x="5153025" y="54797325"/>
          <a:ext cx="4281" cy="638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</xdr:colOff>
      <xdr:row>316</xdr:row>
      <xdr:rowOff>152400</xdr:rowOff>
    </xdr:from>
    <xdr:to>
      <xdr:col>9</xdr:col>
      <xdr:colOff>314325</xdr:colOff>
      <xdr:row>316</xdr:row>
      <xdr:rowOff>152401</xdr:rowOff>
    </xdr:to>
    <xdr:cxnSp macro="">
      <xdr:nvCxnSpPr>
        <xdr:cNvPr id="1155" name="直線矢印コネクタ 1154"/>
        <xdr:cNvCxnSpPr/>
      </xdr:nvCxnSpPr>
      <xdr:spPr>
        <a:xfrm flipV="1">
          <a:off x="5162550" y="55254525"/>
          <a:ext cx="1019175" cy="1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561975</xdr:colOff>
      <xdr:row>318</xdr:row>
      <xdr:rowOff>47625</xdr:rowOff>
    </xdr:from>
    <xdr:to>
      <xdr:col>8</xdr:col>
      <xdr:colOff>371475</xdr:colOff>
      <xdr:row>320</xdr:row>
      <xdr:rowOff>60909</xdr:rowOff>
    </xdr:to>
    <xdr:sp macro="" textlink="">
      <xdr:nvSpPr>
        <xdr:cNvPr id="1156" name="Text Box 1678"/>
        <xdr:cNvSpPr txBox="1">
          <a:spLocks noChangeArrowheads="1"/>
        </xdr:cNvSpPr>
      </xdr:nvSpPr>
      <xdr:spPr bwMode="auto">
        <a:xfrm>
          <a:off x="4743450" y="55492650"/>
          <a:ext cx="771525" cy="356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止め輪幅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180975</xdr:colOff>
      <xdr:row>318</xdr:row>
      <xdr:rowOff>66675</xdr:rowOff>
    </xdr:from>
    <xdr:to>
      <xdr:col>9</xdr:col>
      <xdr:colOff>228600</xdr:colOff>
      <xdr:row>320</xdr:row>
      <xdr:rowOff>79959</xdr:rowOff>
    </xdr:to>
    <xdr:sp macro="" textlink="">
      <xdr:nvSpPr>
        <xdr:cNvPr id="1157" name="Text Box 1678"/>
        <xdr:cNvSpPr txBox="1">
          <a:spLocks noChangeArrowheads="1"/>
        </xdr:cNvSpPr>
      </xdr:nvSpPr>
      <xdr:spPr bwMode="auto">
        <a:xfrm>
          <a:off x="5324475" y="55511700"/>
          <a:ext cx="771525" cy="356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ばね密着長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895353</xdr:colOff>
      <xdr:row>316</xdr:row>
      <xdr:rowOff>133353</xdr:rowOff>
    </xdr:from>
    <xdr:to>
      <xdr:col>7</xdr:col>
      <xdr:colOff>933384</xdr:colOff>
      <xdr:row>318</xdr:row>
      <xdr:rowOff>66676</xdr:rowOff>
    </xdr:to>
    <xdr:cxnSp macro="">
      <xdr:nvCxnSpPr>
        <xdr:cNvPr id="1158" name="直線コネクタ 1157"/>
        <xdr:cNvCxnSpPr/>
      </xdr:nvCxnSpPr>
      <xdr:spPr>
        <a:xfrm rot="5400000" flipH="1" flipV="1">
          <a:off x="4957732" y="55354574"/>
          <a:ext cx="276223" cy="3803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390462</xdr:colOff>
      <xdr:row>316</xdr:row>
      <xdr:rowOff>161927</xdr:rowOff>
    </xdr:from>
    <xdr:to>
      <xdr:col>8</xdr:col>
      <xdr:colOff>428626</xdr:colOff>
      <xdr:row>318</xdr:row>
      <xdr:rowOff>66678</xdr:rowOff>
    </xdr:to>
    <xdr:cxnSp macro="">
      <xdr:nvCxnSpPr>
        <xdr:cNvPr id="1159" name="直線コネクタ 1158"/>
        <xdr:cNvCxnSpPr/>
      </xdr:nvCxnSpPr>
      <xdr:spPr>
        <a:xfrm rot="16200000" flipV="1">
          <a:off x="5429218" y="55368796"/>
          <a:ext cx="247651" cy="3816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133350</xdr:colOff>
      <xdr:row>311</xdr:row>
      <xdr:rowOff>38100</xdr:rowOff>
    </xdr:from>
    <xdr:to>
      <xdr:col>8</xdr:col>
      <xdr:colOff>228600</xdr:colOff>
      <xdr:row>311</xdr:row>
      <xdr:rowOff>133350</xdr:rowOff>
    </xdr:to>
    <xdr:sp macro="" textlink="">
      <xdr:nvSpPr>
        <xdr:cNvPr id="114396" name="Oval 303"/>
        <xdr:cNvSpPr>
          <a:spLocks noChangeArrowheads="1"/>
        </xdr:cNvSpPr>
      </xdr:nvSpPr>
      <xdr:spPr bwMode="auto">
        <a:xfrm>
          <a:off x="5276850" y="54254400"/>
          <a:ext cx="95250" cy="952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323850</xdr:colOff>
      <xdr:row>311</xdr:row>
      <xdr:rowOff>38100</xdr:rowOff>
    </xdr:from>
    <xdr:to>
      <xdr:col>8</xdr:col>
      <xdr:colOff>419100</xdr:colOff>
      <xdr:row>311</xdr:row>
      <xdr:rowOff>133350</xdr:rowOff>
    </xdr:to>
    <xdr:sp macro="" textlink="">
      <xdr:nvSpPr>
        <xdr:cNvPr id="114397" name="Oval 303"/>
        <xdr:cNvSpPr>
          <a:spLocks noChangeArrowheads="1"/>
        </xdr:cNvSpPr>
      </xdr:nvSpPr>
      <xdr:spPr bwMode="auto">
        <a:xfrm>
          <a:off x="5467350" y="54254400"/>
          <a:ext cx="95250" cy="952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533400</xdr:colOff>
      <xdr:row>311</xdr:row>
      <xdr:rowOff>38100</xdr:rowOff>
    </xdr:from>
    <xdr:to>
      <xdr:col>8</xdr:col>
      <xdr:colOff>628650</xdr:colOff>
      <xdr:row>311</xdr:row>
      <xdr:rowOff>133350</xdr:rowOff>
    </xdr:to>
    <xdr:sp macro="" textlink="">
      <xdr:nvSpPr>
        <xdr:cNvPr id="114398" name="Oval 303"/>
        <xdr:cNvSpPr>
          <a:spLocks noChangeArrowheads="1"/>
        </xdr:cNvSpPr>
      </xdr:nvSpPr>
      <xdr:spPr bwMode="auto">
        <a:xfrm>
          <a:off x="5676900" y="54254400"/>
          <a:ext cx="95250" cy="952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9525</xdr:colOff>
      <xdr:row>311</xdr:row>
      <xdr:rowOff>38100</xdr:rowOff>
    </xdr:from>
    <xdr:to>
      <xdr:col>9</xdr:col>
      <xdr:colOff>104775</xdr:colOff>
      <xdr:row>311</xdr:row>
      <xdr:rowOff>133350</xdr:rowOff>
    </xdr:to>
    <xdr:sp macro="" textlink="">
      <xdr:nvSpPr>
        <xdr:cNvPr id="114399" name="Oval 303"/>
        <xdr:cNvSpPr>
          <a:spLocks noChangeArrowheads="1"/>
        </xdr:cNvSpPr>
      </xdr:nvSpPr>
      <xdr:spPr bwMode="auto">
        <a:xfrm>
          <a:off x="5876925" y="54254400"/>
          <a:ext cx="95250" cy="952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190500</xdr:colOff>
      <xdr:row>311</xdr:row>
      <xdr:rowOff>38100</xdr:rowOff>
    </xdr:from>
    <xdr:to>
      <xdr:col>9</xdr:col>
      <xdr:colOff>285750</xdr:colOff>
      <xdr:row>311</xdr:row>
      <xdr:rowOff>133350</xdr:rowOff>
    </xdr:to>
    <xdr:sp macro="" textlink="">
      <xdr:nvSpPr>
        <xdr:cNvPr id="114400" name="Oval 303"/>
        <xdr:cNvSpPr>
          <a:spLocks noChangeArrowheads="1"/>
        </xdr:cNvSpPr>
      </xdr:nvSpPr>
      <xdr:spPr bwMode="auto">
        <a:xfrm>
          <a:off x="6057900" y="54254400"/>
          <a:ext cx="95250" cy="952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809625</xdr:colOff>
      <xdr:row>311</xdr:row>
      <xdr:rowOff>76200</xdr:rowOff>
    </xdr:from>
    <xdr:to>
      <xdr:col>9</xdr:col>
      <xdr:colOff>857250</xdr:colOff>
      <xdr:row>311</xdr:row>
      <xdr:rowOff>85725</xdr:rowOff>
    </xdr:to>
    <xdr:sp macro="" textlink="">
      <xdr:nvSpPr>
        <xdr:cNvPr id="114401" name="Line 321"/>
        <xdr:cNvSpPr>
          <a:spLocks noChangeShapeType="1"/>
        </xdr:cNvSpPr>
      </xdr:nvSpPr>
      <xdr:spPr bwMode="auto">
        <a:xfrm flipV="1">
          <a:off x="4991100" y="54292500"/>
          <a:ext cx="17335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742954</xdr:colOff>
      <xdr:row>306</xdr:row>
      <xdr:rowOff>9527</xdr:rowOff>
    </xdr:from>
    <xdr:to>
      <xdr:col>7</xdr:col>
      <xdr:colOff>752476</xdr:colOff>
      <xdr:row>317</xdr:row>
      <xdr:rowOff>123824</xdr:rowOff>
    </xdr:to>
    <xdr:cxnSp macro="">
      <xdr:nvCxnSpPr>
        <xdr:cNvPr id="1166" name="直線コネクタ 1165"/>
        <xdr:cNvCxnSpPr/>
      </xdr:nvCxnSpPr>
      <xdr:spPr>
        <a:xfrm rot="16200000" flipH="1">
          <a:off x="3890966" y="54354415"/>
          <a:ext cx="2076447" cy="9522"/>
        </a:xfrm>
        <a:prstGeom prst="line">
          <a:avLst/>
        </a:prstGeom>
        <a:ln>
          <a:solidFill>
            <a:srgbClr val="0000FF"/>
          </a:solidFill>
          <a:prstDash val="lgDash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333375</xdr:colOff>
      <xdr:row>306</xdr:row>
      <xdr:rowOff>28574</xdr:rowOff>
    </xdr:from>
    <xdr:to>
      <xdr:col>9</xdr:col>
      <xdr:colOff>333378</xdr:colOff>
      <xdr:row>307</xdr:row>
      <xdr:rowOff>133352</xdr:rowOff>
    </xdr:to>
    <xdr:cxnSp macro="">
      <xdr:nvCxnSpPr>
        <xdr:cNvPr id="1167" name="直線コネクタ 1166"/>
        <xdr:cNvCxnSpPr/>
      </xdr:nvCxnSpPr>
      <xdr:spPr>
        <a:xfrm rot="16200000" flipH="1">
          <a:off x="6057900" y="53482874"/>
          <a:ext cx="285753" cy="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304800</xdr:colOff>
      <xdr:row>306</xdr:row>
      <xdr:rowOff>104775</xdr:rowOff>
    </xdr:from>
    <xdr:to>
      <xdr:col>8</xdr:col>
      <xdr:colOff>152400</xdr:colOff>
      <xdr:row>306</xdr:row>
      <xdr:rowOff>104776</xdr:rowOff>
    </xdr:to>
    <xdr:cxnSp macro="">
      <xdr:nvCxnSpPr>
        <xdr:cNvPr id="1168" name="直線矢印コネクタ 1167"/>
        <xdr:cNvCxnSpPr/>
      </xdr:nvCxnSpPr>
      <xdr:spPr>
        <a:xfrm>
          <a:off x="4486275" y="53416200"/>
          <a:ext cx="809625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161925</xdr:colOff>
      <xdr:row>306</xdr:row>
      <xdr:rowOff>28574</xdr:rowOff>
    </xdr:from>
    <xdr:to>
      <xdr:col>8</xdr:col>
      <xdr:colOff>161928</xdr:colOff>
      <xdr:row>307</xdr:row>
      <xdr:rowOff>133352</xdr:rowOff>
    </xdr:to>
    <xdr:cxnSp macro="">
      <xdr:nvCxnSpPr>
        <xdr:cNvPr id="1169" name="直線コネクタ 1168"/>
        <xdr:cNvCxnSpPr/>
      </xdr:nvCxnSpPr>
      <xdr:spPr>
        <a:xfrm rot="16200000" flipH="1">
          <a:off x="5162550" y="53482874"/>
          <a:ext cx="285753" cy="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142875</xdr:colOff>
      <xdr:row>306</xdr:row>
      <xdr:rowOff>104775</xdr:rowOff>
    </xdr:from>
    <xdr:to>
      <xdr:col>9</xdr:col>
      <xdr:colOff>323850</xdr:colOff>
      <xdr:row>306</xdr:row>
      <xdr:rowOff>104777</xdr:rowOff>
    </xdr:to>
    <xdr:cxnSp macro="">
      <xdr:nvCxnSpPr>
        <xdr:cNvPr id="1170" name="直線矢印コネクタ 1169"/>
        <xdr:cNvCxnSpPr/>
      </xdr:nvCxnSpPr>
      <xdr:spPr>
        <a:xfrm flipV="1">
          <a:off x="5302250" y="54000400"/>
          <a:ext cx="911225" cy="2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323849</xdr:colOff>
      <xdr:row>306</xdr:row>
      <xdr:rowOff>19050</xdr:rowOff>
    </xdr:from>
    <xdr:to>
      <xdr:col>7</xdr:col>
      <xdr:colOff>323852</xdr:colOff>
      <xdr:row>307</xdr:row>
      <xdr:rowOff>152403</xdr:rowOff>
    </xdr:to>
    <xdr:cxnSp macro="">
      <xdr:nvCxnSpPr>
        <xdr:cNvPr id="1171" name="直線コネクタ 1170"/>
        <xdr:cNvCxnSpPr/>
      </xdr:nvCxnSpPr>
      <xdr:spPr>
        <a:xfrm rot="16200000" flipH="1">
          <a:off x="4348162" y="53487637"/>
          <a:ext cx="314328" cy="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552450</xdr:colOff>
      <xdr:row>311</xdr:row>
      <xdr:rowOff>19050</xdr:rowOff>
    </xdr:from>
    <xdr:to>
      <xdr:col>7</xdr:col>
      <xdr:colOff>723900</xdr:colOff>
      <xdr:row>311</xdr:row>
      <xdr:rowOff>171450</xdr:rowOff>
    </xdr:to>
    <xdr:sp macro="" textlink="">
      <xdr:nvSpPr>
        <xdr:cNvPr id="114408" name="Freeform 331"/>
        <xdr:cNvSpPr>
          <a:spLocks/>
        </xdr:cNvSpPr>
      </xdr:nvSpPr>
      <xdr:spPr bwMode="auto">
        <a:xfrm>
          <a:off x="4733925" y="54235350"/>
          <a:ext cx="171450" cy="152400"/>
        </a:xfrm>
        <a:custGeom>
          <a:avLst/>
          <a:gdLst>
            <a:gd name="T0" fmla="*/ 0 w 16"/>
            <a:gd name="T1" fmla="*/ 0 h 16"/>
            <a:gd name="T2" fmla="*/ 2147483647 w 16"/>
            <a:gd name="T3" fmla="*/ 0 h 16"/>
            <a:gd name="T4" fmla="*/ 2147483647 w 16"/>
            <a:gd name="T5" fmla="*/ 2147483647 h 16"/>
            <a:gd name="T6" fmla="*/ 2147483647 w 16"/>
            <a:gd name="T7" fmla="*/ 2147483647 h 16"/>
            <a:gd name="T8" fmla="*/ 2147483647 w 16"/>
            <a:gd name="T9" fmla="*/ 2147483647 h 16"/>
            <a:gd name="T10" fmla="*/ 0 w 16"/>
            <a:gd name="T11" fmla="*/ 2147483647 h 16"/>
            <a:gd name="T12" fmla="*/ 0 w 16"/>
            <a:gd name="T13" fmla="*/ 0 h 16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16"/>
            <a:gd name="T22" fmla="*/ 0 h 16"/>
            <a:gd name="T23" fmla="*/ 16 w 16"/>
            <a:gd name="T24" fmla="*/ 16 h 16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16" h="16">
              <a:moveTo>
                <a:pt x="0" y="0"/>
              </a:moveTo>
              <a:lnTo>
                <a:pt x="7" y="0"/>
              </a:lnTo>
              <a:lnTo>
                <a:pt x="7" y="12"/>
              </a:lnTo>
              <a:lnTo>
                <a:pt x="16" y="12"/>
              </a:lnTo>
              <a:lnTo>
                <a:pt x="16" y="16"/>
              </a:lnTo>
              <a:lnTo>
                <a:pt x="0" y="16"/>
              </a:lnTo>
              <a:lnTo>
                <a:pt x="0" y="0"/>
              </a:lnTo>
              <a:close/>
            </a:path>
          </a:pathLst>
        </a:cu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533400</xdr:colOff>
      <xdr:row>313</xdr:row>
      <xdr:rowOff>47625</xdr:rowOff>
    </xdr:from>
    <xdr:to>
      <xdr:col>7</xdr:col>
      <xdr:colOff>704850</xdr:colOff>
      <xdr:row>314</xdr:row>
      <xdr:rowOff>38100</xdr:rowOff>
    </xdr:to>
    <xdr:sp macro="" textlink="">
      <xdr:nvSpPr>
        <xdr:cNvPr id="114409" name="Freeform 332"/>
        <xdr:cNvSpPr>
          <a:spLocks/>
        </xdr:cNvSpPr>
      </xdr:nvSpPr>
      <xdr:spPr bwMode="auto">
        <a:xfrm rot="10800000" flipH="1">
          <a:off x="4714875" y="54625875"/>
          <a:ext cx="171450" cy="161925"/>
        </a:xfrm>
        <a:custGeom>
          <a:avLst/>
          <a:gdLst>
            <a:gd name="T0" fmla="*/ 0 w 16"/>
            <a:gd name="T1" fmla="*/ 0 h 16"/>
            <a:gd name="T2" fmla="*/ 2147483647 w 16"/>
            <a:gd name="T3" fmla="*/ 0 h 16"/>
            <a:gd name="T4" fmla="*/ 2147483647 w 16"/>
            <a:gd name="T5" fmla="*/ 2147483647 h 16"/>
            <a:gd name="T6" fmla="*/ 2147483647 w 16"/>
            <a:gd name="T7" fmla="*/ 2147483647 h 16"/>
            <a:gd name="T8" fmla="*/ 2147483647 w 16"/>
            <a:gd name="T9" fmla="*/ 2147483647 h 16"/>
            <a:gd name="T10" fmla="*/ 0 w 16"/>
            <a:gd name="T11" fmla="*/ 2147483647 h 16"/>
            <a:gd name="T12" fmla="*/ 0 w 16"/>
            <a:gd name="T13" fmla="*/ 0 h 16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16"/>
            <a:gd name="T22" fmla="*/ 0 h 16"/>
            <a:gd name="T23" fmla="*/ 16 w 16"/>
            <a:gd name="T24" fmla="*/ 16 h 16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16" h="16">
              <a:moveTo>
                <a:pt x="0" y="0"/>
              </a:moveTo>
              <a:lnTo>
                <a:pt x="7" y="0"/>
              </a:lnTo>
              <a:lnTo>
                <a:pt x="7" y="12"/>
              </a:lnTo>
              <a:lnTo>
                <a:pt x="16" y="12"/>
              </a:lnTo>
              <a:lnTo>
                <a:pt x="16" y="16"/>
              </a:lnTo>
              <a:lnTo>
                <a:pt x="0" y="16"/>
              </a:lnTo>
              <a:lnTo>
                <a:pt x="0" y="0"/>
              </a:lnTo>
              <a:close/>
            </a:path>
          </a:pathLst>
        </a:cu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676275</xdr:colOff>
      <xdr:row>307</xdr:row>
      <xdr:rowOff>47625</xdr:rowOff>
    </xdr:from>
    <xdr:to>
      <xdr:col>7</xdr:col>
      <xdr:colOff>762000</xdr:colOff>
      <xdr:row>314</xdr:row>
      <xdr:rowOff>57150</xdr:rowOff>
    </xdr:to>
    <xdr:sp macro="" textlink="">
      <xdr:nvSpPr>
        <xdr:cNvPr id="114410" name="Freeform 262"/>
        <xdr:cNvSpPr>
          <a:spLocks/>
        </xdr:cNvSpPr>
      </xdr:nvSpPr>
      <xdr:spPr bwMode="auto">
        <a:xfrm>
          <a:off x="4133850" y="53540025"/>
          <a:ext cx="809625" cy="1266825"/>
        </a:xfrm>
        <a:custGeom>
          <a:avLst/>
          <a:gdLst>
            <a:gd name="T0" fmla="*/ 2147483647 w 10079"/>
            <a:gd name="T1" fmla="*/ 2147483647 h 10000"/>
            <a:gd name="T2" fmla="*/ 2147483647 w 10079"/>
            <a:gd name="T3" fmla="*/ 2147483647 h 10000"/>
            <a:gd name="T4" fmla="*/ 2147483647 w 10079"/>
            <a:gd name="T5" fmla="*/ 2147483647 h 10000"/>
            <a:gd name="T6" fmla="*/ 2147483647 w 10079"/>
            <a:gd name="T7" fmla="*/ 2147483647 h 10000"/>
            <a:gd name="T8" fmla="*/ 2147483647 w 10079"/>
            <a:gd name="T9" fmla="*/ 2147483647 h 10000"/>
            <a:gd name="T10" fmla="*/ 2147483647 w 10079"/>
            <a:gd name="T11" fmla="*/ 2147483647 h 10000"/>
            <a:gd name="T12" fmla="*/ 2147483647 w 10079"/>
            <a:gd name="T13" fmla="*/ 2147483647 h 10000"/>
            <a:gd name="T14" fmla="*/ 2147483647 w 10079"/>
            <a:gd name="T15" fmla="*/ 2147483647 h 10000"/>
            <a:gd name="T16" fmla="*/ 2147483647 w 10079"/>
            <a:gd name="T17" fmla="*/ 2147483647 h 10000"/>
            <a:gd name="T18" fmla="*/ 2147483647 w 10079"/>
            <a:gd name="T19" fmla="*/ 2147483647 h 10000"/>
            <a:gd name="T20" fmla="*/ 2147483647 w 10079"/>
            <a:gd name="T21" fmla="*/ 2147483647 h 10000"/>
            <a:gd name="T22" fmla="*/ 2147483647 w 10079"/>
            <a:gd name="T23" fmla="*/ 2147483647 h 10000"/>
            <a:gd name="T24" fmla="*/ 2147483647 w 10079"/>
            <a:gd name="T25" fmla="*/ 0 h 10000"/>
            <a:gd name="T26" fmla="*/ 2147483647 w 10079"/>
            <a:gd name="T27" fmla="*/ 2147483647 h 10000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w 10079"/>
            <a:gd name="T43" fmla="*/ 0 h 10000"/>
            <a:gd name="T44" fmla="*/ 10079 w 10079"/>
            <a:gd name="T45" fmla="*/ 10000 h 10000"/>
          </a:gdLst>
          <a:ahLst/>
          <a:cxnLst>
            <a:cxn ang="T28">
              <a:pos x="T0" y="T1"/>
            </a:cxn>
            <a:cxn ang="T29">
              <a:pos x="T2" y="T3"/>
            </a:cxn>
            <a:cxn ang="T30">
              <a:pos x="T4" y="T5"/>
            </a:cxn>
            <a:cxn ang="T31">
              <a:pos x="T6" y="T7"/>
            </a:cxn>
            <a:cxn ang="T32">
              <a:pos x="T8" y="T9"/>
            </a:cxn>
            <a:cxn ang="T33">
              <a:pos x="T10" y="T11"/>
            </a:cxn>
            <a:cxn ang="T34">
              <a:pos x="T12" y="T13"/>
            </a:cxn>
            <a:cxn ang="T35">
              <a:pos x="T14" y="T15"/>
            </a:cxn>
            <a:cxn ang="T36">
              <a:pos x="T16" y="T17"/>
            </a:cxn>
            <a:cxn ang="T37">
              <a:pos x="T18" y="T19"/>
            </a:cxn>
            <a:cxn ang="T38">
              <a:pos x="T20" y="T21"/>
            </a:cxn>
            <a:cxn ang="T39">
              <a:pos x="T22" y="T23"/>
            </a:cxn>
            <a:cxn ang="T40">
              <a:pos x="T24" y="T25"/>
            </a:cxn>
            <a:cxn ang="T41">
              <a:pos x="T26" y="T27"/>
            </a:cxn>
          </a:cxnLst>
          <a:rect l="T42" t="T43" r="T44" b="T45"/>
          <a:pathLst>
            <a:path w="10079" h="10000">
              <a:moveTo>
                <a:pt x="20" y="75"/>
              </a:moveTo>
              <a:cubicBezTo>
                <a:pt x="0" y="686"/>
                <a:pt x="99" y="1108"/>
                <a:pt x="79" y="1718"/>
              </a:cubicBezTo>
              <a:lnTo>
                <a:pt x="1055" y="1718"/>
              </a:lnTo>
              <a:lnTo>
                <a:pt x="1055" y="5326"/>
              </a:lnTo>
              <a:lnTo>
                <a:pt x="2813" y="5326"/>
              </a:lnTo>
              <a:lnTo>
                <a:pt x="2813" y="10000"/>
              </a:lnTo>
              <a:lnTo>
                <a:pt x="7306" y="10000"/>
              </a:lnTo>
              <a:lnTo>
                <a:pt x="7306" y="5459"/>
              </a:lnTo>
              <a:lnTo>
                <a:pt x="9064" y="5459"/>
              </a:lnTo>
              <a:lnTo>
                <a:pt x="9064" y="1853"/>
              </a:lnTo>
              <a:lnTo>
                <a:pt x="10040" y="1853"/>
              </a:lnTo>
              <a:lnTo>
                <a:pt x="10040" y="1718"/>
              </a:lnTo>
              <a:cubicBezTo>
                <a:pt x="10001" y="1059"/>
                <a:pt x="10079" y="660"/>
                <a:pt x="10040" y="0"/>
              </a:cubicBezTo>
              <a:lnTo>
                <a:pt x="20" y="75"/>
              </a:lnTo>
              <a:close/>
            </a:path>
          </a:pathLst>
        </a:custGeom>
        <a:noFill/>
        <a:ln w="9525">
          <a:solidFill>
            <a:srgbClr val="000000"/>
          </a:solidFill>
          <a:prstDash val="lgDashDotDot"/>
          <a:round/>
          <a:headEnd/>
          <a:tailEnd/>
        </a:ln>
      </xdr:spPr>
    </xdr:sp>
    <xdr:clientData/>
  </xdr:twoCellAnchor>
  <xdr:twoCellAnchor>
    <xdr:from>
      <xdr:col>8</xdr:col>
      <xdr:colOff>28576</xdr:colOff>
      <xdr:row>309</xdr:row>
      <xdr:rowOff>57152</xdr:rowOff>
    </xdr:from>
    <xdr:to>
      <xdr:col>8</xdr:col>
      <xdr:colOff>28579</xdr:colOff>
      <xdr:row>311</xdr:row>
      <xdr:rowOff>9530</xdr:rowOff>
    </xdr:to>
    <xdr:cxnSp macro="">
      <xdr:nvCxnSpPr>
        <xdr:cNvPr id="1175" name="直線コネクタ 1174"/>
        <xdr:cNvCxnSpPr/>
      </xdr:nvCxnSpPr>
      <xdr:spPr>
        <a:xfrm rot="16200000" flipH="1">
          <a:off x="5014914" y="54068664"/>
          <a:ext cx="314328" cy="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628651</xdr:colOff>
      <xdr:row>309</xdr:row>
      <xdr:rowOff>85727</xdr:rowOff>
    </xdr:from>
    <xdr:to>
      <xdr:col>7</xdr:col>
      <xdr:colOff>628654</xdr:colOff>
      <xdr:row>311</xdr:row>
      <xdr:rowOff>38105</xdr:rowOff>
    </xdr:to>
    <xdr:cxnSp macro="">
      <xdr:nvCxnSpPr>
        <xdr:cNvPr id="1176" name="直線コネクタ 1175"/>
        <xdr:cNvCxnSpPr/>
      </xdr:nvCxnSpPr>
      <xdr:spPr>
        <a:xfrm rot="16200000" flipH="1">
          <a:off x="4652964" y="54097239"/>
          <a:ext cx="314328" cy="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619125</xdr:colOff>
      <xdr:row>309</xdr:row>
      <xdr:rowOff>171450</xdr:rowOff>
    </xdr:from>
    <xdr:to>
      <xdr:col>8</xdr:col>
      <xdr:colOff>19050</xdr:colOff>
      <xdr:row>310</xdr:row>
      <xdr:rowOff>0</xdr:rowOff>
    </xdr:to>
    <xdr:cxnSp macro="">
      <xdr:nvCxnSpPr>
        <xdr:cNvPr id="1177" name="直線矢印コネクタ 1176"/>
        <xdr:cNvCxnSpPr/>
      </xdr:nvCxnSpPr>
      <xdr:spPr>
        <a:xfrm flipV="1">
          <a:off x="4800600" y="54025800"/>
          <a:ext cx="361950" cy="952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790575</xdr:colOff>
      <xdr:row>308</xdr:row>
      <xdr:rowOff>142875</xdr:rowOff>
    </xdr:from>
    <xdr:to>
      <xdr:col>8</xdr:col>
      <xdr:colOff>209550</xdr:colOff>
      <xdr:row>309</xdr:row>
      <xdr:rowOff>171450</xdr:rowOff>
    </xdr:to>
    <xdr:cxnSp macro="">
      <xdr:nvCxnSpPr>
        <xdr:cNvPr id="1178" name="直線コネクタ 1177"/>
        <xdr:cNvCxnSpPr/>
      </xdr:nvCxnSpPr>
      <xdr:spPr>
        <a:xfrm flipV="1">
          <a:off x="4972050" y="53816250"/>
          <a:ext cx="381000" cy="209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9525">
          <a:solidFill>
            <a:srgbClr val="000000"/>
          </a:solidFill>
          <a:round/>
          <a:headEnd/>
          <a:tailEnd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1"/>
  <sheetViews>
    <sheetView tabSelected="1" view="pageBreakPreview" zoomScale="60" zoomScaleNormal="115" workbookViewId="0"/>
  </sheetViews>
  <sheetFormatPr defaultRowHeight="13.5" x14ac:dyDescent="0.15"/>
  <cols>
    <col min="1" max="1" width="3.25" customWidth="1"/>
    <col min="2" max="2" width="3.75" customWidth="1"/>
    <col min="3" max="3" width="4.75" customWidth="1"/>
    <col min="5" max="5" width="10.5" customWidth="1"/>
    <col min="6" max="6" width="14.125" customWidth="1"/>
    <col min="7" max="7" width="9.5" customWidth="1"/>
    <col min="8" max="8" width="12.625" customWidth="1"/>
    <col min="9" max="9" width="9.5" customWidth="1"/>
    <col min="10" max="10" width="15.5" customWidth="1"/>
    <col min="11" max="11" width="4.625" customWidth="1"/>
    <col min="12" max="12" width="8.375" customWidth="1"/>
  </cols>
  <sheetData>
    <row r="1" spans="1:10" ht="15" customHeight="1" x14ac:dyDescent="0.15">
      <c r="A1" t="s">
        <v>252</v>
      </c>
      <c r="J1" s="6"/>
    </row>
    <row r="2" spans="1:10" ht="15" customHeight="1" x14ac:dyDescent="0.15">
      <c r="B2" s="1"/>
    </row>
    <row r="3" spans="1:10" ht="15" customHeight="1" x14ac:dyDescent="0.15">
      <c r="C3" s="2"/>
      <c r="D3" s="3" t="s">
        <v>253</v>
      </c>
    </row>
    <row r="4" spans="1:10" ht="15" customHeight="1" x14ac:dyDescent="0.15">
      <c r="C4" s="4"/>
      <c r="D4" s="1" t="s">
        <v>0</v>
      </c>
    </row>
    <row r="6" spans="1:10" x14ac:dyDescent="0.15">
      <c r="A6" s="6" t="s">
        <v>250</v>
      </c>
      <c r="B6" t="s">
        <v>134</v>
      </c>
    </row>
    <row r="7" spans="1:10" x14ac:dyDescent="0.15">
      <c r="B7" t="s">
        <v>1</v>
      </c>
      <c r="C7" t="s">
        <v>2</v>
      </c>
    </row>
    <row r="8" spans="1:10" x14ac:dyDescent="0.15">
      <c r="C8" s="7" t="s">
        <v>3</v>
      </c>
      <c r="D8" s="7" t="s">
        <v>4</v>
      </c>
      <c r="E8" s="8">
        <v>2100</v>
      </c>
      <c r="F8" s="9" t="s">
        <v>5</v>
      </c>
      <c r="G8" s="10" t="str">
        <f>RIGHT(E8,3)</f>
        <v>100</v>
      </c>
    </row>
    <row r="9" spans="1:10" ht="6.75" customHeight="1" x14ac:dyDescent="0.15">
      <c r="E9" s="6"/>
    </row>
    <row r="10" spans="1:10" x14ac:dyDescent="0.15">
      <c r="B10" t="s">
        <v>6</v>
      </c>
      <c r="C10" t="s">
        <v>7</v>
      </c>
    </row>
    <row r="11" spans="1:10" ht="16.5" x14ac:dyDescent="0.15">
      <c r="C11" t="s">
        <v>262</v>
      </c>
      <c r="D11" t="s">
        <v>270</v>
      </c>
      <c r="J11" s="95" t="s">
        <v>268</v>
      </c>
    </row>
    <row r="12" spans="1:10" ht="16.5" x14ac:dyDescent="0.15">
      <c r="C12" t="s">
        <v>263</v>
      </c>
      <c r="D12" t="s">
        <v>276</v>
      </c>
      <c r="J12" s="102" t="s">
        <v>269</v>
      </c>
    </row>
    <row r="14" spans="1:10" ht="16.5" customHeight="1" x14ac:dyDescent="0.15">
      <c r="C14" s="7" t="s">
        <v>264</v>
      </c>
      <c r="D14" s="9"/>
      <c r="E14" s="11">
        <v>50</v>
      </c>
      <c r="F14" s="5" t="s">
        <v>15</v>
      </c>
    </row>
    <row r="15" spans="1:10" ht="16.5" x14ac:dyDescent="0.15">
      <c r="C15" s="7" t="s">
        <v>271</v>
      </c>
      <c r="D15" s="9" t="s">
        <v>8</v>
      </c>
      <c r="E15" s="101">
        <v>10</v>
      </c>
      <c r="F15" s="95" t="s">
        <v>273</v>
      </c>
    </row>
    <row r="16" spans="1:10" ht="16.5" x14ac:dyDescent="0.15">
      <c r="C16" s="7" t="s">
        <v>262</v>
      </c>
      <c r="D16" s="9" t="s">
        <v>8</v>
      </c>
      <c r="E16" s="10">
        <f>+G8+E14+E15*2</f>
        <v>170</v>
      </c>
    </row>
    <row r="17" spans="1:7" x14ac:dyDescent="0.15">
      <c r="C17" s="26"/>
      <c r="D17" s="32"/>
      <c r="E17" s="32"/>
    </row>
    <row r="18" spans="1:7" ht="16.5" x14ac:dyDescent="0.15">
      <c r="E18" t="s">
        <v>266</v>
      </c>
      <c r="G18" s="5" t="s">
        <v>272</v>
      </c>
    </row>
    <row r="23" spans="1:7" ht="18" x14ac:dyDescent="0.15">
      <c r="A23" s="12"/>
    </row>
    <row r="24" spans="1:7" x14ac:dyDescent="0.15">
      <c r="A24" s="13"/>
    </row>
    <row r="25" spans="1:7" x14ac:dyDescent="0.15">
      <c r="A25" s="13"/>
    </row>
    <row r="26" spans="1:7" ht="18" x14ac:dyDescent="0.15">
      <c r="A26" s="12"/>
    </row>
    <row r="27" spans="1:7" ht="18" x14ac:dyDescent="0.15">
      <c r="A27" s="12"/>
    </row>
    <row r="28" spans="1:7" x14ac:dyDescent="0.15">
      <c r="A28" s="14"/>
    </row>
    <row r="29" spans="1:7" x14ac:dyDescent="0.15">
      <c r="A29" s="14"/>
    </row>
    <row r="30" spans="1:7" x14ac:dyDescent="0.15">
      <c r="A30" s="13"/>
    </row>
    <row r="31" spans="1:7" x14ac:dyDescent="0.15">
      <c r="A31" s="13"/>
    </row>
    <row r="32" spans="1:7" x14ac:dyDescent="0.15">
      <c r="A32" s="13"/>
      <c r="F32" s="5"/>
    </row>
    <row r="33" spans="1:8" x14ac:dyDescent="0.15">
      <c r="A33" s="13"/>
      <c r="F33" s="5"/>
    </row>
    <row r="34" spans="1:8" x14ac:dyDescent="0.15">
      <c r="A34" s="13"/>
    </row>
    <row r="35" spans="1:8" x14ac:dyDescent="0.15">
      <c r="A35" s="15"/>
    </row>
    <row r="36" spans="1:8" x14ac:dyDescent="0.15">
      <c r="A36" s="14"/>
    </row>
    <row r="37" spans="1:8" x14ac:dyDescent="0.15">
      <c r="A37" s="14"/>
      <c r="H37" s="5" t="s">
        <v>10</v>
      </c>
    </row>
    <row r="38" spans="1:8" x14ac:dyDescent="0.15">
      <c r="H38" s="5" t="s">
        <v>11</v>
      </c>
    </row>
    <row r="39" spans="1:8" x14ac:dyDescent="0.15">
      <c r="A39" s="6" t="s">
        <v>249</v>
      </c>
      <c r="B39" t="s">
        <v>12</v>
      </c>
    </row>
    <row r="40" spans="1:8" x14ac:dyDescent="0.15">
      <c r="B40" t="s">
        <v>135</v>
      </c>
    </row>
    <row r="41" spans="1:8" x14ac:dyDescent="0.15">
      <c r="D41" s="16" t="s">
        <v>13</v>
      </c>
      <c r="E41" s="17"/>
      <c r="F41" s="99">
        <f>+E14</f>
        <v>50</v>
      </c>
      <c r="G41" s="7" t="s">
        <v>14</v>
      </c>
      <c r="H41" s="100" t="s">
        <v>265</v>
      </c>
    </row>
    <row r="42" spans="1:8" x14ac:dyDescent="0.15">
      <c r="D42" s="16" t="s">
        <v>16</v>
      </c>
      <c r="E42" s="17"/>
      <c r="F42" s="18">
        <v>90</v>
      </c>
      <c r="G42" s="7" t="s">
        <v>14</v>
      </c>
      <c r="H42" s="5" t="s">
        <v>15</v>
      </c>
    </row>
    <row r="43" spans="1:8" x14ac:dyDescent="0.15">
      <c r="D43" s="16" t="s">
        <v>17</v>
      </c>
      <c r="E43" s="17"/>
      <c r="F43" s="19">
        <v>100</v>
      </c>
      <c r="G43" s="7" t="s">
        <v>14</v>
      </c>
    </row>
    <row r="44" spans="1:8" ht="14.25" x14ac:dyDescent="0.15">
      <c r="D44" s="16" t="s">
        <v>18</v>
      </c>
      <c r="E44" s="17"/>
      <c r="F44" s="19">
        <v>7850</v>
      </c>
      <c r="G44" s="7" t="s">
        <v>136</v>
      </c>
      <c r="H44" t="s">
        <v>19</v>
      </c>
    </row>
    <row r="45" spans="1:8" x14ac:dyDescent="0.15">
      <c r="D45" s="16" t="s">
        <v>137</v>
      </c>
      <c r="E45" s="17"/>
      <c r="F45" s="98">
        <f>+F41*F42*F43*0.000000001*F44</f>
        <v>3.5325000000000002</v>
      </c>
      <c r="G45" s="7" t="s">
        <v>20</v>
      </c>
    </row>
    <row r="46" spans="1:8" ht="10.5" customHeight="1" x14ac:dyDescent="0.15"/>
    <row r="47" spans="1:8" x14ac:dyDescent="0.15">
      <c r="B47" t="s">
        <v>21</v>
      </c>
    </row>
    <row r="48" spans="1:8" x14ac:dyDescent="0.15">
      <c r="D48" s="21" t="s">
        <v>138</v>
      </c>
      <c r="E48" s="18">
        <v>5</v>
      </c>
      <c r="F48" s="7" t="s">
        <v>20</v>
      </c>
      <c r="G48" s="5" t="s">
        <v>15</v>
      </c>
    </row>
    <row r="49" spans="2:7" x14ac:dyDescent="0.15">
      <c r="D49" s="111" t="s">
        <v>139</v>
      </c>
      <c r="E49" s="113" t="s">
        <v>140</v>
      </c>
      <c r="F49" s="22" t="s">
        <v>141</v>
      </c>
    </row>
    <row r="50" spans="2:7" x14ac:dyDescent="0.15">
      <c r="D50" s="112"/>
      <c r="E50" s="113"/>
      <c r="F50" s="23">
        <v>2</v>
      </c>
    </row>
    <row r="51" spans="2:7" x14ac:dyDescent="0.15">
      <c r="D51" s="24"/>
      <c r="E51" s="20">
        <f>+E48+F45/2</f>
        <v>6.7662500000000003</v>
      </c>
      <c r="F51" s="7" t="s">
        <v>20</v>
      </c>
    </row>
    <row r="52" spans="2:7" x14ac:dyDescent="0.15">
      <c r="D52" s="25"/>
      <c r="E52" s="20">
        <f>+E51*9.81</f>
        <v>66.376912500000003</v>
      </c>
      <c r="F52" s="7" t="s">
        <v>22</v>
      </c>
      <c r="G52" t="s">
        <v>23</v>
      </c>
    </row>
    <row r="53" spans="2:7" ht="8.25" customHeight="1" x14ac:dyDescent="0.15"/>
    <row r="54" spans="2:7" x14ac:dyDescent="0.15">
      <c r="B54" t="s">
        <v>25</v>
      </c>
    </row>
    <row r="55" spans="2:7" x14ac:dyDescent="0.15">
      <c r="G55" t="s">
        <v>24</v>
      </c>
    </row>
    <row r="57" spans="2:7" x14ac:dyDescent="0.15">
      <c r="B57" s="26" t="s">
        <v>137</v>
      </c>
      <c r="G57" t="s">
        <v>26</v>
      </c>
    </row>
    <row r="58" spans="2:7" x14ac:dyDescent="0.15">
      <c r="G58" t="s">
        <v>27</v>
      </c>
    </row>
    <row r="59" spans="2:7" x14ac:dyDescent="0.15">
      <c r="G59" t="s">
        <v>28</v>
      </c>
    </row>
    <row r="60" spans="2:7" x14ac:dyDescent="0.15">
      <c r="G60" t="s">
        <v>29</v>
      </c>
    </row>
    <row r="64" spans="2:7" x14ac:dyDescent="0.15">
      <c r="B64" t="s">
        <v>142</v>
      </c>
      <c r="C64" t="s">
        <v>267</v>
      </c>
    </row>
    <row r="67" spans="5:10" x14ac:dyDescent="0.15">
      <c r="H67" t="s">
        <v>30</v>
      </c>
    </row>
    <row r="79" spans="5:10" x14ac:dyDescent="0.15">
      <c r="E79" s="27" t="s">
        <v>143</v>
      </c>
      <c r="F79" t="s">
        <v>31</v>
      </c>
      <c r="H79" s="114" t="s">
        <v>32</v>
      </c>
      <c r="I79" s="114"/>
      <c r="J79" s="114"/>
    </row>
    <row r="80" spans="5:10" x14ac:dyDescent="0.15">
      <c r="E80" s="27" t="s">
        <v>33</v>
      </c>
      <c r="F80" t="s">
        <v>34</v>
      </c>
      <c r="H80" s="114"/>
      <c r="I80" s="114"/>
      <c r="J80" s="114"/>
    </row>
    <row r="82" spans="3:10" x14ac:dyDescent="0.15">
      <c r="D82" s="16" t="s">
        <v>35</v>
      </c>
      <c r="E82" s="17"/>
      <c r="F82" s="20">
        <f>+E52</f>
        <v>66.376912500000003</v>
      </c>
      <c r="G82" s="7" t="s">
        <v>22</v>
      </c>
      <c r="H82" t="s">
        <v>255</v>
      </c>
    </row>
    <row r="83" spans="3:10" x14ac:dyDescent="0.15">
      <c r="D83" s="115" t="s">
        <v>36</v>
      </c>
      <c r="E83" s="116"/>
      <c r="F83" s="106">
        <v>206</v>
      </c>
      <c r="G83" s="7" t="s">
        <v>173</v>
      </c>
      <c r="H83" t="s">
        <v>19</v>
      </c>
      <c r="J83" s="29" t="s">
        <v>37</v>
      </c>
    </row>
    <row r="84" spans="3:10" x14ac:dyDescent="0.15">
      <c r="D84" s="117"/>
      <c r="E84" s="118"/>
      <c r="F84" s="107">
        <f>+F83*1000</f>
        <v>206000</v>
      </c>
      <c r="G84" s="7" t="s">
        <v>285</v>
      </c>
    </row>
    <row r="85" spans="3:10" ht="17.25" customHeight="1" x14ac:dyDescent="0.15">
      <c r="D85" s="94" t="s">
        <v>144</v>
      </c>
      <c r="E85" s="93"/>
      <c r="F85" s="18">
        <v>0.05</v>
      </c>
      <c r="G85" s="7" t="s">
        <v>14</v>
      </c>
      <c r="H85" s="5" t="s">
        <v>15</v>
      </c>
      <c r="J85" s="26"/>
    </row>
    <row r="86" spans="3:10" x14ac:dyDescent="0.15">
      <c r="C86" s="26"/>
      <c r="D86" s="26"/>
      <c r="E86" s="26"/>
      <c r="F86" s="26"/>
      <c r="G86" s="26"/>
      <c r="H86" s="26"/>
    </row>
    <row r="87" spans="3:10" x14ac:dyDescent="0.15">
      <c r="C87" t="s">
        <v>38</v>
      </c>
    </row>
    <row r="88" spans="3:10" ht="14.25" x14ac:dyDescent="0.15">
      <c r="D88" s="119" t="s">
        <v>44</v>
      </c>
      <c r="E88" s="30" t="s">
        <v>145</v>
      </c>
      <c r="G88" s="111" t="s">
        <v>39</v>
      </c>
      <c r="H88" s="30" t="s">
        <v>145</v>
      </c>
      <c r="I88" s="122" t="s">
        <v>40</v>
      </c>
      <c r="J88" s="124">
        <f>+F82*POWER(E16, 3)/(48*F84*F85)</f>
        <v>659.60714221783985</v>
      </c>
    </row>
    <row r="89" spans="3:10" x14ac:dyDescent="0.15">
      <c r="D89" s="120"/>
      <c r="E89" s="31" t="s">
        <v>41</v>
      </c>
      <c r="G89" s="121"/>
      <c r="H89" s="31" t="s">
        <v>42</v>
      </c>
      <c r="I89" s="123"/>
      <c r="J89" s="125"/>
    </row>
    <row r="90" spans="3:10" x14ac:dyDescent="0.15">
      <c r="D90" s="32"/>
      <c r="E90" s="32"/>
      <c r="G90" s="33"/>
      <c r="H90" s="32"/>
      <c r="I90" s="34"/>
      <c r="J90" s="35"/>
    </row>
    <row r="91" spans="3:10" x14ac:dyDescent="0.15">
      <c r="D91" s="127" t="s">
        <v>146</v>
      </c>
      <c r="E91" s="30" t="s">
        <v>47</v>
      </c>
      <c r="G91" s="127" t="s">
        <v>147</v>
      </c>
      <c r="H91" s="128">
        <f>SQRT(SQRT(J88*64/PI()))</f>
        <v>10.766607046414419</v>
      </c>
    </row>
    <row r="92" spans="3:10" x14ac:dyDescent="0.15">
      <c r="D92" s="127"/>
      <c r="E92" s="31" t="s">
        <v>49</v>
      </c>
      <c r="G92" s="127"/>
      <c r="H92" s="128"/>
      <c r="I92" t="s">
        <v>14</v>
      </c>
    </row>
    <row r="94" spans="3:10" x14ac:dyDescent="0.15">
      <c r="C94" t="s">
        <v>43</v>
      </c>
    </row>
    <row r="95" spans="3:10" ht="14.25" x14ac:dyDescent="0.15">
      <c r="D95" s="119" t="s">
        <v>44</v>
      </c>
      <c r="E95" s="30" t="s">
        <v>145</v>
      </c>
      <c r="G95" s="111" t="s">
        <v>39</v>
      </c>
      <c r="H95" s="30" t="s">
        <v>145</v>
      </c>
      <c r="I95" s="122" t="s">
        <v>40</v>
      </c>
      <c r="J95" s="124">
        <f>+F82*POWER(E16, 3)/(192*F84*F85)</f>
        <v>164.90178555445996</v>
      </c>
    </row>
    <row r="96" spans="3:10" x14ac:dyDescent="0.15">
      <c r="D96" s="120"/>
      <c r="E96" s="31" t="s">
        <v>45</v>
      </c>
      <c r="G96" s="121"/>
      <c r="H96" s="31" t="s">
        <v>46</v>
      </c>
      <c r="I96" s="123"/>
      <c r="J96" s="125"/>
    </row>
    <row r="98" spans="3:10" x14ac:dyDescent="0.15">
      <c r="D98" s="127" t="s">
        <v>148</v>
      </c>
      <c r="E98" s="30" t="s">
        <v>47</v>
      </c>
      <c r="G98" s="127" t="s">
        <v>48</v>
      </c>
      <c r="H98" s="128">
        <f>SQRT(SQRT(J95*64/PI()))</f>
        <v>7.6131408528905009</v>
      </c>
    </row>
    <row r="99" spans="3:10" x14ac:dyDescent="0.15">
      <c r="D99" s="127"/>
      <c r="E99" s="31" t="s">
        <v>49</v>
      </c>
      <c r="G99" s="127"/>
      <c r="H99" s="128"/>
      <c r="I99" t="s">
        <v>14</v>
      </c>
    </row>
    <row r="101" spans="3:10" x14ac:dyDescent="0.15">
      <c r="C101" t="s">
        <v>50</v>
      </c>
      <c r="E101" s="32"/>
      <c r="F101" s="32"/>
      <c r="G101" s="32"/>
      <c r="H101" s="32"/>
      <c r="I101" s="32"/>
      <c r="J101" s="32"/>
    </row>
    <row r="102" spans="3:10" x14ac:dyDescent="0.15">
      <c r="D102" s="119" t="s">
        <v>51</v>
      </c>
      <c r="E102" s="36" t="s">
        <v>149</v>
      </c>
      <c r="F102" s="32"/>
      <c r="G102" s="32"/>
      <c r="H102" s="32"/>
      <c r="I102" s="32"/>
      <c r="J102" s="32"/>
    </row>
    <row r="103" spans="3:10" x14ac:dyDescent="0.15">
      <c r="D103" s="129"/>
      <c r="E103" s="38">
        <v>2</v>
      </c>
      <c r="F103" s="32"/>
      <c r="G103" s="32"/>
      <c r="H103" s="32"/>
      <c r="I103" s="32"/>
      <c r="J103" s="32"/>
    </row>
    <row r="104" spans="3:10" x14ac:dyDescent="0.15">
      <c r="D104" s="120"/>
      <c r="E104" s="39">
        <f>(+H91+H98)/2</f>
        <v>9.1898739496524602</v>
      </c>
      <c r="F104" t="s">
        <v>14</v>
      </c>
      <c r="I104" s="32"/>
    </row>
    <row r="106" spans="3:10" x14ac:dyDescent="0.15">
      <c r="C106" t="s">
        <v>52</v>
      </c>
    </row>
    <row r="107" spans="3:10" x14ac:dyDescent="0.15">
      <c r="C107" t="s">
        <v>244</v>
      </c>
    </row>
    <row r="109" spans="3:10" x14ac:dyDescent="0.15">
      <c r="D109" s="9" t="s">
        <v>150</v>
      </c>
      <c r="E109" s="19">
        <v>10</v>
      </c>
      <c r="F109" t="s">
        <v>14</v>
      </c>
    </row>
    <row r="112" spans="3:10" x14ac:dyDescent="0.15">
      <c r="C112" t="s">
        <v>53</v>
      </c>
    </row>
    <row r="122" spans="4:6" x14ac:dyDescent="0.15">
      <c r="D122" s="126" t="s">
        <v>54</v>
      </c>
      <c r="E122" s="40" t="s">
        <v>55</v>
      </c>
      <c r="F122" t="s">
        <v>56</v>
      </c>
    </row>
    <row r="123" spans="4:6" x14ac:dyDescent="0.15">
      <c r="D123" s="126"/>
      <c r="E123" s="41" t="s">
        <v>57</v>
      </c>
      <c r="F123" t="s">
        <v>58</v>
      </c>
    </row>
    <row r="125" spans="4:6" x14ac:dyDescent="0.15">
      <c r="D125" s="5" t="s">
        <v>59</v>
      </c>
    </row>
    <row r="130" spans="1:7" x14ac:dyDescent="0.15">
      <c r="A130" s="6" t="s">
        <v>251</v>
      </c>
      <c r="B130" t="s">
        <v>259</v>
      </c>
    </row>
    <row r="131" spans="1:7" x14ac:dyDescent="0.15">
      <c r="F131" s="5" t="s">
        <v>238</v>
      </c>
    </row>
    <row r="134" spans="1:7" x14ac:dyDescent="0.15">
      <c r="G134" t="s">
        <v>60</v>
      </c>
    </row>
    <row r="139" spans="1:7" x14ac:dyDescent="0.15">
      <c r="G139" t="s">
        <v>152</v>
      </c>
    </row>
    <row r="140" spans="1:7" x14ac:dyDescent="0.15">
      <c r="G140" t="s">
        <v>62</v>
      </c>
    </row>
    <row r="142" spans="1:7" x14ac:dyDescent="0.15">
      <c r="D142" s="16" t="s">
        <v>63</v>
      </c>
      <c r="E142" s="108">
        <f>10*SQRT(2)</f>
        <v>14.142135623730951</v>
      </c>
      <c r="F142" t="s">
        <v>14</v>
      </c>
      <c r="G142" t="s">
        <v>241</v>
      </c>
    </row>
    <row r="143" spans="1:7" x14ac:dyDescent="0.15">
      <c r="D143" s="16" t="s">
        <v>65</v>
      </c>
      <c r="E143" s="19">
        <v>20</v>
      </c>
      <c r="F143" t="s">
        <v>14</v>
      </c>
      <c r="G143" t="s">
        <v>240</v>
      </c>
    </row>
    <row r="144" spans="1:7" x14ac:dyDescent="0.15">
      <c r="G144" t="s">
        <v>239</v>
      </c>
    </row>
    <row r="145" spans="3:7" x14ac:dyDescent="0.15">
      <c r="C145" t="s">
        <v>61</v>
      </c>
    </row>
    <row r="146" spans="3:7" x14ac:dyDescent="0.15">
      <c r="C146" t="s">
        <v>286</v>
      </c>
      <c r="E146" s="42" t="s">
        <v>153</v>
      </c>
    </row>
    <row r="147" spans="3:7" x14ac:dyDescent="0.15">
      <c r="D147" s="9" t="s">
        <v>64</v>
      </c>
      <c r="E147" s="43" t="str">
        <f>IF(E142&lt;E143,"ＯＫ","ＮＧ")</f>
        <v>ＯＫ</v>
      </c>
    </row>
    <row r="149" spans="3:7" x14ac:dyDescent="0.15">
      <c r="C149" t="s">
        <v>242</v>
      </c>
    </row>
    <row r="150" spans="3:7" x14ac:dyDescent="0.15">
      <c r="D150" s="42" t="s">
        <v>154</v>
      </c>
    </row>
    <row r="151" spans="3:7" x14ac:dyDescent="0.15">
      <c r="D151" s="9" t="s">
        <v>64</v>
      </c>
      <c r="E151" s="43" t="str">
        <f>IF(E143&lt;E109*2.5,"ＯＫ","ＮＧ")</f>
        <v>ＯＫ</v>
      </c>
    </row>
    <row r="152" spans="3:7" x14ac:dyDescent="0.15">
      <c r="D152" s="87" t="s">
        <v>243</v>
      </c>
    </row>
    <row r="153" spans="3:7" x14ac:dyDescent="0.15">
      <c r="D153" s="87" t="s">
        <v>282</v>
      </c>
    </row>
    <row r="154" spans="3:7" x14ac:dyDescent="0.15">
      <c r="D154" s="87"/>
    </row>
    <row r="155" spans="3:7" x14ac:dyDescent="0.15">
      <c r="C155" t="s">
        <v>66</v>
      </c>
    </row>
    <row r="156" spans="3:7" x14ac:dyDescent="0.15">
      <c r="D156" s="131" t="s">
        <v>67</v>
      </c>
      <c r="E156" s="44" t="s">
        <v>155</v>
      </c>
    </row>
    <row r="157" spans="3:7" x14ac:dyDescent="0.15">
      <c r="D157" s="131"/>
      <c r="E157" s="45">
        <v>2</v>
      </c>
    </row>
    <row r="158" spans="3:7" x14ac:dyDescent="0.15">
      <c r="D158" s="46" t="s">
        <v>156</v>
      </c>
      <c r="E158" s="47">
        <v>7</v>
      </c>
      <c r="F158" t="s">
        <v>14</v>
      </c>
      <c r="G158" t="s">
        <v>157</v>
      </c>
    </row>
    <row r="159" spans="3:7" x14ac:dyDescent="0.15">
      <c r="D159" s="16" t="s">
        <v>68</v>
      </c>
      <c r="E159" s="17"/>
      <c r="F159" s="43" t="str">
        <f>IF(E142&gt;(E109+E158)/2,"ＯＫ","ＮＧ")</f>
        <v>ＯＫ</v>
      </c>
    </row>
    <row r="161" spans="1:10" x14ac:dyDescent="0.15">
      <c r="A161" s="6" t="s">
        <v>151</v>
      </c>
      <c r="B161" t="s">
        <v>69</v>
      </c>
    </row>
    <row r="162" spans="1:10" x14ac:dyDescent="0.15">
      <c r="D162" s="42" t="s">
        <v>70</v>
      </c>
      <c r="E162" s="42"/>
      <c r="F162" s="42"/>
      <c r="G162" s="42"/>
      <c r="H162" s="42" t="s">
        <v>71</v>
      </c>
    </row>
    <row r="163" spans="1:10" x14ac:dyDescent="0.15">
      <c r="D163" s="16" t="s">
        <v>65</v>
      </c>
      <c r="E163" s="4">
        <f>+E143</f>
        <v>20</v>
      </c>
      <c r="F163" t="s">
        <v>256</v>
      </c>
    </row>
    <row r="164" spans="1:10" x14ac:dyDescent="0.15">
      <c r="D164" s="16" t="s">
        <v>72</v>
      </c>
      <c r="E164" s="19">
        <v>3</v>
      </c>
      <c r="F164" t="s">
        <v>14</v>
      </c>
      <c r="H164" s="7" t="s">
        <v>73</v>
      </c>
      <c r="I164" s="48">
        <v>1</v>
      </c>
      <c r="J164" s="7" t="s">
        <v>14</v>
      </c>
    </row>
    <row r="165" spans="1:10" x14ac:dyDescent="0.15">
      <c r="D165" s="16" t="s">
        <v>73</v>
      </c>
      <c r="E165" s="20">
        <f>(+E109-SQRT(POWER(E109, 2)-POWER(E164, 2)*4))/2</f>
        <v>1</v>
      </c>
      <c r="F165" t="s">
        <v>14</v>
      </c>
      <c r="H165" s="7" t="s">
        <v>72</v>
      </c>
      <c r="I165" s="20">
        <f>SQRT(POWER(E109, 2)-POWER((+E109-2*I164), 2))/2</f>
        <v>3</v>
      </c>
      <c r="J165" s="7" t="s">
        <v>14</v>
      </c>
    </row>
    <row r="166" spans="1:10" x14ac:dyDescent="0.15">
      <c r="D166" s="49" t="s">
        <v>74</v>
      </c>
    </row>
    <row r="167" spans="1:10" x14ac:dyDescent="0.15">
      <c r="D167" s="132" t="s">
        <v>75</v>
      </c>
      <c r="H167" s="133" t="s">
        <v>159</v>
      </c>
    </row>
    <row r="168" spans="1:10" x14ac:dyDescent="0.15">
      <c r="D168" s="132"/>
      <c r="H168" s="133"/>
    </row>
    <row r="171" spans="1:10" x14ac:dyDescent="0.15">
      <c r="B171" t="s">
        <v>76</v>
      </c>
      <c r="E171" t="s">
        <v>77</v>
      </c>
    </row>
    <row r="173" spans="1:10" x14ac:dyDescent="0.15">
      <c r="C173" t="s">
        <v>78</v>
      </c>
      <c r="F173" s="5" t="s">
        <v>79</v>
      </c>
    </row>
    <row r="174" spans="1:10" ht="13.5" customHeight="1" x14ac:dyDescent="0.15">
      <c r="D174" s="133" t="s">
        <v>160</v>
      </c>
      <c r="E174" s="51" t="s">
        <v>161</v>
      </c>
      <c r="F174" s="134" t="s">
        <v>162</v>
      </c>
    </row>
    <row r="175" spans="1:10" x14ac:dyDescent="0.15">
      <c r="D175" s="133"/>
      <c r="E175" s="52" t="s">
        <v>163</v>
      </c>
      <c r="F175" s="134"/>
    </row>
    <row r="176" spans="1:10" ht="14.25" x14ac:dyDescent="0.15">
      <c r="F176" t="s">
        <v>164</v>
      </c>
    </row>
    <row r="177" spans="3:8" ht="15.75" x14ac:dyDescent="0.15">
      <c r="F177" t="s">
        <v>165</v>
      </c>
    </row>
    <row r="178" spans="3:8" x14ac:dyDescent="0.15">
      <c r="E178" t="s">
        <v>80</v>
      </c>
    </row>
    <row r="179" spans="3:8" ht="14.25" x14ac:dyDescent="0.15">
      <c r="D179" s="9" t="s">
        <v>81</v>
      </c>
      <c r="E179" s="20">
        <f>+E52/(E109*E143)*100</f>
        <v>33.188456250000002</v>
      </c>
      <c r="F179" t="s">
        <v>166</v>
      </c>
    </row>
    <row r="180" spans="3:8" x14ac:dyDescent="0.15">
      <c r="D180" s="9" t="s">
        <v>64</v>
      </c>
      <c r="E180" s="43" t="str">
        <f>IF(E179&lt;500,"ＯＫ","ＮＧ")</f>
        <v>ＯＫ</v>
      </c>
    </row>
    <row r="181" spans="3:8" x14ac:dyDescent="0.15">
      <c r="D181" s="50"/>
      <c r="E181" s="50"/>
      <c r="F181" s="50"/>
    </row>
    <row r="182" spans="3:8" x14ac:dyDescent="0.15">
      <c r="H182" t="s">
        <v>245</v>
      </c>
    </row>
    <row r="183" spans="3:8" x14ac:dyDescent="0.15">
      <c r="C183" t="s">
        <v>82</v>
      </c>
      <c r="F183" s="3" t="s">
        <v>79</v>
      </c>
      <c r="G183" s="3"/>
      <c r="H183" t="s">
        <v>246</v>
      </c>
    </row>
    <row r="184" spans="3:8" x14ac:dyDescent="0.15">
      <c r="D184" s="133" t="s">
        <v>167</v>
      </c>
      <c r="E184" s="51" t="s">
        <v>161</v>
      </c>
      <c r="F184" s="134" t="s">
        <v>168</v>
      </c>
      <c r="G184" s="134"/>
    </row>
    <row r="185" spans="3:8" x14ac:dyDescent="0.15">
      <c r="D185" s="133"/>
      <c r="E185" s="52" t="s">
        <v>254</v>
      </c>
      <c r="F185" s="134"/>
      <c r="G185" s="134"/>
    </row>
    <row r="186" spans="3:8" ht="14.25" x14ac:dyDescent="0.15">
      <c r="F186" t="s">
        <v>169</v>
      </c>
    </row>
    <row r="187" spans="3:8" ht="15.75" x14ac:dyDescent="0.15">
      <c r="F187" t="s">
        <v>165</v>
      </c>
    </row>
    <row r="188" spans="3:8" x14ac:dyDescent="0.15">
      <c r="E188" t="s">
        <v>83</v>
      </c>
    </row>
    <row r="189" spans="3:8" ht="14.25" x14ac:dyDescent="0.15">
      <c r="D189" s="9" t="s">
        <v>170</v>
      </c>
      <c r="E189" s="20">
        <f>+E52/(E143*E164*2)*100</f>
        <v>55.314093750000005</v>
      </c>
      <c r="F189" t="s">
        <v>166</v>
      </c>
    </row>
    <row r="190" spans="3:8" x14ac:dyDescent="0.15">
      <c r="D190" s="9" t="s">
        <v>64</v>
      </c>
      <c r="E190" s="43" t="str">
        <f>IF(E189&lt;100,"ＯＫ","ＮＧ")</f>
        <v>ＯＫ</v>
      </c>
    </row>
    <row r="195" spans="1:8" x14ac:dyDescent="0.15">
      <c r="A195" s="6" t="s">
        <v>158</v>
      </c>
      <c r="B195" t="s">
        <v>172</v>
      </c>
    </row>
    <row r="197" spans="1:8" x14ac:dyDescent="0.15">
      <c r="C197" s="16" t="s">
        <v>84</v>
      </c>
      <c r="D197" s="53"/>
      <c r="E197" s="17"/>
      <c r="F197" s="54">
        <f>+F250</f>
        <v>12.121516968948612</v>
      </c>
      <c r="G197" t="s">
        <v>257</v>
      </c>
    </row>
    <row r="198" spans="1:8" x14ac:dyDescent="0.15">
      <c r="C198" s="115" t="s">
        <v>85</v>
      </c>
      <c r="D198" s="135"/>
      <c r="E198" s="116"/>
      <c r="F198" s="55">
        <v>82</v>
      </c>
      <c r="G198" s="56" t="s">
        <v>173</v>
      </c>
      <c r="H198" t="s">
        <v>86</v>
      </c>
    </row>
    <row r="199" spans="1:8" ht="14.25" x14ac:dyDescent="0.15">
      <c r="C199" s="136"/>
      <c r="D199" s="132"/>
      <c r="E199" s="137"/>
      <c r="F199" s="57">
        <f>+F198*1000000000</f>
        <v>82000000000</v>
      </c>
      <c r="G199" s="56" t="s">
        <v>174</v>
      </c>
    </row>
    <row r="200" spans="1:8" ht="14.25" customHeight="1" x14ac:dyDescent="0.15">
      <c r="C200" s="117"/>
      <c r="D200" s="138"/>
      <c r="E200" s="118"/>
      <c r="F200" s="57">
        <f>+F198*1000</f>
        <v>82000</v>
      </c>
      <c r="G200" s="56" t="s">
        <v>175</v>
      </c>
    </row>
    <row r="201" spans="1:8" x14ac:dyDescent="0.15">
      <c r="C201" s="58" t="s">
        <v>87</v>
      </c>
      <c r="D201" s="53"/>
      <c r="E201" s="17"/>
      <c r="F201" s="18">
        <v>0.25</v>
      </c>
      <c r="G201" t="s">
        <v>88</v>
      </c>
      <c r="H201" s="5" t="s">
        <v>15</v>
      </c>
    </row>
    <row r="203" spans="1:8" x14ac:dyDescent="0.15">
      <c r="C203" s="139" t="s">
        <v>176</v>
      </c>
      <c r="D203" s="140"/>
      <c r="E203" s="141"/>
      <c r="F203" s="30" t="s">
        <v>177</v>
      </c>
      <c r="G203" s="59" t="s">
        <v>89</v>
      </c>
    </row>
    <row r="204" spans="1:8" ht="15.75" customHeight="1" x14ac:dyDescent="0.15">
      <c r="C204" s="142"/>
      <c r="D204" s="143"/>
      <c r="E204" s="144"/>
      <c r="F204" s="31" t="s">
        <v>178</v>
      </c>
      <c r="G204" s="59"/>
    </row>
    <row r="205" spans="1:8" ht="13.5" customHeight="1" x14ac:dyDescent="0.15">
      <c r="C205" s="145"/>
      <c r="D205" s="146"/>
      <c r="E205" s="147"/>
      <c r="F205" s="60">
        <f>583*F250*E16/(F200*POWER(F240, 4))</f>
        <v>3.5768493556845968E-3</v>
      </c>
    </row>
    <row r="206" spans="1:8" x14ac:dyDescent="0.15">
      <c r="C206" s="58" t="s">
        <v>179</v>
      </c>
      <c r="D206" s="53"/>
      <c r="E206" s="53"/>
      <c r="F206" s="61">
        <f>+F205/E16*1000</f>
        <v>2.104029032755645E-2</v>
      </c>
      <c r="G206" t="s">
        <v>90</v>
      </c>
    </row>
    <row r="207" spans="1:8" x14ac:dyDescent="0.15">
      <c r="C207" s="58" t="s">
        <v>91</v>
      </c>
      <c r="D207" s="53"/>
      <c r="E207" s="17"/>
      <c r="F207" s="43" t="str">
        <f>IF(F206&lt;=F201,"ＯＫ","ＮＧ")</f>
        <v>ＯＫ</v>
      </c>
    </row>
    <row r="210" spans="1:8" x14ac:dyDescent="0.15">
      <c r="A210" s="6" t="s">
        <v>171</v>
      </c>
      <c r="B210" t="s">
        <v>93</v>
      </c>
    </row>
    <row r="211" spans="1:8" x14ac:dyDescent="0.15">
      <c r="C211" t="s">
        <v>94</v>
      </c>
    </row>
    <row r="212" spans="1:8" x14ac:dyDescent="0.15">
      <c r="D212" t="s">
        <v>180</v>
      </c>
      <c r="H212" t="s">
        <v>247</v>
      </c>
    </row>
    <row r="223" spans="1:8" x14ac:dyDescent="0.15">
      <c r="D223" s="9" t="s">
        <v>181</v>
      </c>
      <c r="E223" s="62">
        <v>0.2</v>
      </c>
      <c r="F223" s="5" t="s">
        <v>182</v>
      </c>
    </row>
    <row r="224" spans="1:8" x14ac:dyDescent="0.15">
      <c r="D224" s="119" t="s">
        <v>183</v>
      </c>
      <c r="E224" s="54">
        <f>+E223*(E48+F45)</f>
        <v>1.7065000000000001</v>
      </c>
      <c r="F224" t="s">
        <v>184</v>
      </c>
    </row>
    <row r="225" spans="3:9" x14ac:dyDescent="0.15">
      <c r="D225" s="120"/>
      <c r="E225" s="54">
        <f>+E224*9.81</f>
        <v>16.740765000000003</v>
      </c>
      <c r="F225" t="s">
        <v>22</v>
      </c>
    </row>
    <row r="227" spans="3:9" x14ac:dyDescent="0.15">
      <c r="C227" t="s">
        <v>95</v>
      </c>
    </row>
    <row r="228" spans="3:9" x14ac:dyDescent="0.15">
      <c r="D228" s="16" t="s">
        <v>96</v>
      </c>
      <c r="E228" s="17"/>
      <c r="F228" s="19">
        <v>150</v>
      </c>
      <c r="G228" t="s">
        <v>14</v>
      </c>
    </row>
    <row r="229" spans="3:9" x14ac:dyDescent="0.15">
      <c r="D229" s="16" t="s">
        <v>97</v>
      </c>
      <c r="E229" s="17"/>
      <c r="F229" s="18">
        <v>10</v>
      </c>
      <c r="G229" s="63" t="s">
        <v>22</v>
      </c>
      <c r="H229" s="5" t="s">
        <v>182</v>
      </c>
    </row>
    <row r="230" spans="3:9" x14ac:dyDescent="0.15">
      <c r="H230" s="96"/>
    </row>
    <row r="231" spans="3:9" x14ac:dyDescent="0.15">
      <c r="C231" t="s">
        <v>98</v>
      </c>
    </row>
    <row r="232" spans="3:9" x14ac:dyDescent="0.15">
      <c r="H232" s="28" t="s">
        <v>99</v>
      </c>
      <c r="I232" s="50"/>
    </row>
    <row r="233" spans="3:9" x14ac:dyDescent="0.15">
      <c r="D233" s="133" t="s">
        <v>185</v>
      </c>
      <c r="E233" s="64" t="s">
        <v>186</v>
      </c>
      <c r="H233" s="133" t="s">
        <v>187</v>
      </c>
      <c r="I233" t="s">
        <v>188</v>
      </c>
    </row>
    <row r="234" spans="3:9" x14ac:dyDescent="0.15">
      <c r="D234" s="133"/>
      <c r="E234" s="50">
        <v>2</v>
      </c>
      <c r="H234" s="133"/>
      <c r="I234" t="s">
        <v>189</v>
      </c>
    </row>
    <row r="235" spans="3:9" x14ac:dyDescent="0.15">
      <c r="C235" t="s">
        <v>190</v>
      </c>
      <c r="D235" s="50"/>
      <c r="E235" s="50"/>
      <c r="H235" s="50"/>
      <c r="I235" s="50"/>
    </row>
    <row r="236" spans="3:9" x14ac:dyDescent="0.15">
      <c r="C236" t="s">
        <v>9</v>
      </c>
    </row>
    <row r="237" spans="3:9" x14ac:dyDescent="0.15">
      <c r="D237" s="16" t="s">
        <v>258</v>
      </c>
      <c r="E237" s="17"/>
      <c r="F237" s="109" t="s">
        <v>287</v>
      </c>
      <c r="H237" s="95" t="s">
        <v>274</v>
      </c>
    </row>
    <row r="238" spans="3:9" x14ac:dyDescent="0.15">
      <c r="D238" s="16" t="s">
        <v>100</v>
      </c>
      <c r="E238" s="17"/>
      <c r="F238" s="65">
        <v>9</v>
      </c>
      <c r="G238" t="s">
        <v>14</v>
      </c>
      <c r="H238" s="95" t="s">
        <v>275</v>
      </c>
    </row>
    <row r="239" spans="3:9" x14ac:dyDescent="0.15">
      <c r="D239" s="16" t="s">
        <v>191</v>
      </c>
      <c r="E239" s="17"/>
      <c r="F239" s="65">
        <v>2</v>
      </c>
      <c r="G239" t="s">
        <v>14</v>
      </c>
      <c r="H239" s="95"/>
    </row>
    <row r="240" spans="3:9" x14ac:dyDescent="0.15">
      <c r="D240" s="16" t="s">
        <v>192</v>
      </c>
      <c r="E240" s="17"/>
      <c r="F240" s="66">
        <v>8</v>
      </c>
      <c r="G240" t="s">
        <v>14</v>
      </c>
    </row>
    <row r="242" spans="3:9" x14ac:dyDescent="0.15">
      <c r="G242" t="s">
        <v>191</v>
      </c>
    </row>
    <row r="244" spans="3:9" x14ac:dyDescent="0.15">
      <c r="E244" t="s">
        <v>193</v>
      </c>
    </row>
    <row r="245" spans="3:9" x14ac:dyDescent="0.15">
      <c r="C245" t="s">
        <v>194</v>
      </c>
      <c r="H245" t="s">
        <v>101</v>
      </c>
    </row>
    <row r="246" spans="3:9" x14ac:dyDescent="0.15">
      <c r="D246" s="16" t="s">
        <v>195</v>
      </c>
      <c r="E246" s="53"/>
      <c r="F246" s="66">
        <v>0.1</v>
      </c>
      <c r="G246" s="33" t="s">
        <v>196</v>
      </c>
      <c r="H246" s="7">
        <v>0.1</v>
      </c>
      <c r="I246" t="s">
        <v>102</v>
      </c>
    </row>
    <row r="247" spans="3:9" x14ac:dyDescent="0.15">
      <c r="D247" s="16" t="s">
        <v>197</v>
      </c>
      <c r="E247" s="53"/>
      <c r="F247" s="67">
        <f>+F239/(PI()*F240)</f>
        <v>7.9577471545947673E-2</v>
      </c>
      <c r="H247" s="7">
        <v>0.1</v>
      </c>
      <c r="I247" t="s">
        <v>103</v>
      </c>
    </row>
    <row r="248" spans="3:9" x14ac:dyDescent="0.15">
      <c r="D248" s="68" t="s">
        <v>104</v>
      </c>
      <c r="E248" s="69"/>
      <c r="F248" s="67">
        <f>(F246+F247)/(1-F246*F247)</f>
        <v>0.1810179667558294</v>
      </c>
      <c r="G248" s="26"/>
      <c r="H248" s="7">
        <v>0.01</v>
      </c>
      <c r="I248" t="s">
        <v>198</v>
      </c>
    </row>
    <row r="250" spans="3:9" x14ac:dyDescent="0.15">
      <c r="D250" s="16" t="s">
        <v>105</v>
      </c>
      <c r="E250" s="17"/>
      <c r="F250" s="54">
        <f>+E225*F240*F248/2</f>
        <v>12.121516968948612</v>
      </c>
      <c r="G250" t="s">
        <v>199</v>
      </c>
      <c r="H250" s="26"/>
    </row>
    <row r="251" spans="3:9" x14ac:dyDescent="0.15">
      <c r="D251" s="26"/>
      <c r="E251" s="26"/>
      <c r="F251" s="26"/>
      <c r="G251" s="26"/>
      <c r="H251" s="26"/>
    </row>
    <row r="252" spans="3:9" x14ac:dyDescent="0.15">
      <c r="C252" t="s">
        <v>106</v>
      </c>
    </row>
    <row r="253" spans="3:9" x14ac:dyDescent="0.15">
      <c r="D253" t="s">
        <v>200</v>
      </c>
    </row>
    <row r="254" spans="3:9" x14ac:dyDescent="0.15">
      <c r="D254" s="119" t="s">
        <v>201</v>
      </c>
      <c r="E254" s="30" t="s">
        <v>202</v>
      </c>
    </row>
    <row r="255" spans="3:9" x14ac:dyDescent="0.15">
      <c r="D255" s="130"/>
      <c r="E255" s="31" t="s">
        <v>203</v>
      </c>
    </row>
    <row r="256" spans="3:9" x14ac:dyDescent="0.15">
      <c r="D256" s="31"/>
      <c r="E256" s="54">
        <f>+F250/F228</f>
        <v>8.0810113126324079E-2</v>
      </c>
      <c r="F256" t="s">
        <v>22</v>
      </c>
    </row>
    <row r="257" spans="1:8" x14ac:dyDescent="0.15">
      <c r="D257" s="31" t="s">
        <v>107</v>
      </c>
      <c r="E257" s="43" t="str">
        <f>IF(F229&gt;E256,"ＯＫ","ＮＧ")</f>
        <v>ＯＫ</v>
      </c>
    </row>
    <row r="260" spans="1:8" x14ac:dyDescent="0.15">
      <c r="A260" s="6" t="s">
        <v>92</v>
      </c>
      <c r="B260" t="s">
        <v>108</v>
      </c>
    </row>
    <row r="261" spans="1:8" x14ac:dyDescent="0.15">
      <c r="H261" t="s">
        <v>161</v>
      </c>
    </row>
    <row r="277" spans="3:9" x14ac:dyDescent="0.15">
      <c r="C277" s="27" t="s">
        <v>205</v>
      </c>
    </row>
    <row r="279" spans="3:9" x14ac:dyDescent="0.15">
      <c r="H279" s="115" t="s">
        <v>206</v>
      </c>
      <c r="I279" s="70" t="s">
        <v>207</v>
      </c>
    </row>
    <row r="280" spans="3:9" x14ac:dyDescent="0.15">
      <c r="H280" s="117"/>
      <c r="I280" s="71">
        <v>2</v>
      </c>
    </row>
    <row r="281" spans="3:9" ht="16.5" x14ac:dyDescent="0.15">
      <c r="D281" s="72" t="s">
        <v>208</v>
      </c>
      <c r="E281" s="17"/>
      <c r="F281" s="73">
        <f>+E16*E52/2</f>
        <v>5642.0375625000006</v>
      </c>
      <c r="G281" t="s">
        <v>199</v>
      </c>
    </row>
    <row r="282" spans="3:9" ht="16.5" x14ac:dyDescent="0.15">
      <c r="D282" s="30" t="s">
        <v>209</v>
      </c>
      <c r="E282" s="74" t="s">
        <v>210</v>
      </c>
      <c r="F282" s="75">
        <v>70</v>
      </c>
      <c r="G282" t="s">
        <v>14</v>
      </c>
    </row>
    <row r="283" spans="3:9" ht="16.5" x14ac:dyDescent="0.15">
      <c r="D283" s="37" t="s">
        <v>109</v>
      </c>
      <c r="E283" s="74" t="s">
        <v>211</v>
      </c>
      <c r="F283" s="75">
        <v>100</v>
      </c>
      <c r="G283" t="s">
        <v>14</v>
      </c>
      <c r="H283" s="115" t="s">
        <v>39</v>
      </c>
      <c r="I283" s="22" t="s">
        <v>212</v>
      </c>
    </row>
    <row r="284" spans="3:9" ht="16.5" x14ac:dyDescent="0.15">
      <c r="D284" s="31"/>
      <c r="E284" s="74" t="s">
        <v>213</v>
      </c>
      <c r="F284" s="75">
        <v>30</v>
      </c>
      <c r="G284" t="s">
        <v>14</v>
      </c>
      <c r="H284" s="117"/>
      <c r="I284" s="23">
        <v>12</v>
      </c>
    </row>
    <row r="285" spans="3:9" x14ac:dyDescent="0.15">
      <c r="D285" s="76" t="s">
        <v>110</v>
      </c>
      <c r="E285" s="77"/>
      <c r="F285" s="78">
        <f>+F283*POWER(F284, 3)/12</f>
        <v>225000</v>
      </c>
    </row>
    <row r="286" spans="3:9" ht="14.25" customHeight="1" x14ac:dyDescent="0.15">
      <c r="D286" s="79" t="s">
        <v>214</v>
      </c>
      <c r="E286" s="23"/>
      <c r="F286" s="80">
        <v>50</v>
      </c>
      <c r="G286" t="s">
        <v>111</v>
      </c>
      <c r="H286" s="5" t="s">
        <v>15</v>
      </c>
    </row>
    <row r="287" spans="3:9" x14ac:dyDescent="0.15">
      <c r="D287" s="81" t="s">
        <v>205</v>
      </c>
      <c r="E287" s="17"/>
      <c r="F287" s="82">
        <f>+F281*F282/(3*F84*F285)</f>
        <v>2.8402921925566343E-6</v>
      </c>
      <c r="G287" t="s">
        <v>14</v>
      </c>
      <c r="H287" s="115" t="s">
        <v>215</v>
      </c>
      <c r="I287" s="22" t="s">
        <v>216</v>
      </c>
    </row>
    <row r="288" spans="3:9" ht="14.25" customHeight="1" x14ac:dyDescent="0.15">
      <c r="D288" s="148" t="s">
        <v>217</v>
      </c>
      <c r="E288" s="22" t="s">
        <v>207</v>
      </c>
      <c r="F288" s="150">
        <f>+F287*E16/2*1000</f>
        <v>0.24142483636731391</v>
      </c>
      <c r="H288" s="117"/>
      <c r="I288" s="23" t="s">
        <v>218</v>
      </c>
    </row>
    <row r="289" spans="1:10" ht="14.25" customHeight="1" x14ac:dyDescent="0.15">
      <c r="D289" s="149"/>
      <c r="E289" s="23">
        <v>2</v>
      </c>
      <c r="F289" s="151"/>
      <c r="G289" t="s">
        <v>219</v>
      </c>
    </row>
    <row r="290" spans="1:10" ht="14.25" customHeight="1" x14ac:dyDescent="0.15">
      <c r="D290" s="83" t="s">
        <v>112</v>
      </c>
      <c r="E290" s="17"/>
      <c r="F290" s="43" t="str">
        <f>IF(F288&lt;F286,"ＯＫ","ＮＧ")</f>
        <v>ＯＫ</v>
      </c>
    </row>
    <row r="291" spans="1:10" ht="14.25" customHeight="1" x14ac:dyDescent="0.15">
      <c r="J291" t="s">
        <v>220</v>
      </c>
    </row>
    <row r="292" spans="1:10" ht="14.25" customHeight="1" x14ac:dyDescent="0.15">
      <c r="A292" s="6" t="s">
        <v>204</v>
      </c>
      <c r="B292" t="s">
        <v>113</v>
      </c>
    </row>
    <row r="293" spans="1:10" ht="14.25" customHeight="1" x14ac:dyDescent="0.15">
      <c r="A293" s="6"/>
      <c r="C293" s="97" t="s">
        <v>261</v>
      </c>
    </row>
    <row r="294" spans="1:10" ht="14.25" customHeight="1" x14ac:dyDescent="0.15">
      <c r="A294" s="6"/>
      <c r="C294" t="s">
        <v>114</v>
      </c>
    </row>
    <row r="295" spans="1:10" ht="14.25" customHeight="1" x14ac:dyDescent="0.15">
      <c r="A295" s="6"/>
      <c r="D295" t="s">
        <v>115</v>
      </c>
    </row>
    <row r="296" spans="1:10" ht="14.25" customHeight="1" x14ac:dyDescent="0.15">
      <c r="A296" s="6"/>
      <c r="C296" t="s">
        <v>116</v>
      </c>
    </row>
    <row r="297" spans="1:10" ht="14.25" customHeight="1" x14ac:dyDescent="0.15">
      <c r="C297" s="9" t="s">
        <v>221</v>
      </c>
      <c r="D297" s="16" t="s">
        <v>117</v>
      </c>
      <c r="E297" s="17"/>
      <c r="F297" s="66">
        <f>(9+(9-(0.7*2)))/2</f>
        <v>8.3000000000000007</v>
      </c>
      <c r="G297" t="s">
        <v>14</v>
      </c>
      <c r="H297" t="s">
        <v>118</v>
      </c>
    </row>
    <row r="298" spans="1:10" ht="14.25" customHeight="1" x14ac:dyDescent="0.15">
      <c r="C298" s="9" t="s">
        <v>222</v>
      </c>
      <c r="D298" s="16" t="s">
        <v>119</v>
      </c>
      <c r="E298" s="17"/>
      <c r="F298" s="66">
        <f>(F300*POWER(F299,4))/(8*POWER(F297,3)*F306)</f>
        <v>5.7547244098680981</v>
      </c>
    </row>
    <row r="299" spans="1:10" ht="14.25" customHeight="1" x14ac:dyDescent="0.15">
      <c r="C299" s="9" t="s">
        <v>223</v>
      </c>
      <c r="D299" s="16" t="s">
        <v>120</v>
      </c>
      <c r="E299" s="17"/>
      <c r="F299" s="66">
        <v>0.7</v>
      </c>
      <c r="G299" t="s">
        <v>14</v>
      </c>
    </row>
    <row r="300" spans="1:10" ht="14.25" customHeight="1" x14ac:dyDescent="0.15">
      <c r="C300" s="9" t="s">
        <v>121</v>
      </c>
      <c r="D300" s="16" t="s">
        <v>122</v>
      </c>
      <c r="E300" s="17"/>
      <c r="F300" s="84">
        <v>78500</v>
      </c>
      <c r="G300" s="26" t="s">
        <v>175</v>
      </c>
      <c r="H300" s="85" t="s">
        <v>260</v>
      </c>
    </row>
    <row r="301" spans="1:10" ht="14.25" customHeight="1" x14ac:dyDescent="0.15">
      <c r="C301" s="30" t="s">
        <v>224</v>
      </c>
      <c r="D301" s="86" t="s">
        <v>123</v>
      </c>
      <c r="E301" s="70"/>
      <c r="F301" s="20">
        <f>+E225+2</f>
        <v>18.740765000000003</v>
      </c>
      <c r="G301" s="87" t="s">
        <v>22</v>
      </c>
      <c r="H301" t="s">
        <v>124</v>
      </c>
    </row>
    <row r="302" spans="1:10" ht="14.25" customHeight="1" x14ac:dyDescent="0.15">
      <c r="C302" s="31"/>
      <c r="D302" s="88"/>
      <c r="E302" s="89"/>
      <c r="F302" s="20">
        <f>+F301/9.81</f>
        <v>1.9103735983690115</v>
      </c>
      <c r="G302" s="87" t="s">
        <v>225</v>
      </c>
    </row>
    <row r="303" spans="1:10" ht="14.25" customHeight="1" x14ac:dyDescent="0.15">
      <c r="C303" s="9" t="s">
        <v>231</v>
      </c>
      <c r="D303" s="16" t="s">
        <v>125</v>
      </c>
      <c r="E303" s="17"/>
      <c r="F303" s="20">
        <f>8*F301*F297*F297*F297*F298/(F300*F299*F299*F299*F299)</f>
        <v>26.174252793296091</v>
      </c>
      <c r="G303" s="87" t="s">
        <v>14</v>
      </c>
      <c r="H303" s="90"/>
    </row>
    <row r="304" spans="1:10" ht="14.25" customHeight="1" x14ac:dyDescent="0.15">
      <c r="C304" s="91"/>
      <c r="D304" s="58" t="s">
        <v>126</v>
      </c>
      <c r="E304" s="17"/>
      <c r="F304" s="39">
        <f>+F299*F298+F299*2</f>
        <v>5.4283070869076688</v>
      </c>
      <c r="G304" s="87" t="s">
        <v>14</v>
      </c>
      <c r="H304" t="s">
        <v>127</v>
      </c>
    </row>
    <row r="305" spans="1:9" ht="14.25" customHeight="1" x14ac:dyDescent="0.15">
      <c r="C305" s="24"/>
      <c r="D305" s="58" t="s">
        <v>128</v>
      </c>
      <c r="E305" s="17"/>
      <c r="F305" s="39">
        <f>+F303+F304</f>
        <v>31.60255988020376</v>
      </c>
      <c r="G305" s="87" t="s">
        <v>14</v>
      </c>
    </row>
    <row r="306" spans="1:9" ht="14.25" customHeight="1" x14ac:dyDescent="0.15">
      <c r="C306" s="9" t="s">
        <v>129</v>
      </c>
      <c r="D306" s="16" t="s">
        <v>130</v>
      </c>
      <c r="E306" s="17"/>
      <c r="F306" s="110">
        <v>0.71599999999999997</v>
      </c>
      <c r="G306" s="87" t="s">
        <v>226</v>
      </c>
      <c r="H306" t="s">
        <v>279</v>
      </c>
      <c r="I306" t="s">
        <v>266</v>
      </c>
    </row>
    <row r="307" spans="1:9" ht="14.25" customHeight="1" x14ac:dyDescent="0.15">
      <c r="C307" s="92" t="s">
        <v>227</v>
      </c>
      <c r="D307" s="58" t="s">
        <v>131</v>
      </c>
      <c r="E307" s="17"/>
      <c r="F307" s="39">
        <f>8*F302*F297/(PI()*F299*F299*F299)</f>
        <v>117.71786967049513</v>
      </c>
      <c r="G307" s="87" t="s">
        <v>228</v>
      </c>
    </row>
    <row r="308" spans="1:9" ht="14.25" customHeight="1" x14ac:dyDescent="0.15">
      <c r="B308" s="85" t="s">
        <v>132</v>
      </c>
      <c r="C308" s="5"/>
    </row>
    <row r="309" spans="1:9" ht="14.25" customHeight="1" x14ac:dyDescent="0.15">
      <c r="B309" s="85" t="s">
        <v>133</v>
      </c>
      <c r="C309" s="5"/>
      <c r="I309" t="s">
        <v>280</v>
      </c>
    </row>
    <row r="310" spans="1:9" ht="14.25" customHeight="1" x14ac:dyDescent="0.15">
      <c r="D310" s="133" t="s">
        <v>229</v>
      </c>
      <c r="E310" s="59" t="s">
        <v>224</v>
      </c>
      <c r="F310" t="s">
        <v>230</v>
      </c>
      <c r="I310" t="s">
        <v>281</v>
      </c>
    </row>
    <row r="311" spans="1:9" ht="14.25" x14ac:dyDescent="0.15">
      <c r="A311" s="6"/>
      <c r="D311" s="133"/>
      <c r="E311" s="59" t="s">
        <v>231</v>
      </c>
      <c r="F311" t="s">
        <v>232</v>
      </c>
    </row>
    <row r="312" spans="1:9" ht="14.25" x14ac:dyDescent="0.15">
      <c r="D312" s="133" t="s">
        <v>233</v>
      </c>
      <c r="E312" s="50" t="s">
        <v>234</v>
      </c>
    </row>
    <row r="313" spans="1:9" ht="14.25" x14ac:dyDescent="0.15">
      <c r="D313" s="133"/>
      <c r="E313" s="50" t="s">
        <v>230</v>
      </c>
    </row>
    <row r="314" spans="1:9" x14ac:dyDescent="0.15">
      <c r="D314" s="133" t="s">
        <v>235</v>
      </c>
      <c r="E314" s="50" t="s">
        <v>236</v>
      </c>
    </row>
    <row r="315" spans="1:9" ht="14.25" x14ac:dyDescent="0.15">
      <c r="D315" s="133"/>
      <c r="E315" s="50" t="s">
        <v>237</v>
      </c>
    </row>
    <row r="316" spans="1:9" x14ac:dyDescent="0.15">
      <c r="B316" t="s">
        <v>278</v>
      </c>
    </row>
    <row r="317" spans="1:9" x14ac:dyDescent="0.15">
      <c r="B317" s="95" t="s">
        <v>283</v>
      </c>
      <c r="D317" s="50"/>
    </row>
    <row r="318" spans="1:9" x14ac:dyDescent="0.15">
      <c r="B318" s="95" t="s">
        <v>284</v>
      </c>
    </row>
    <row r="319" spans="1:9" x14ac:dyDescent="0.15">
      <c r="D319" s="7" t="s">
        <v>277</v>
      </c>
      <c r="E319" s="7"/>
      <c r="F319" s="2">
        <v>16.5</v>
      </c>
    </row>
    <row r="320" spans="1:9" x14ac:dyDescent="0.15">
      <c r="D320" s="104" t="s">
        <v>248</v>
      </c>
      <c r="E320" s="105"/>
      <c r="F320" s="4">
        <f>+E14+(E15-F304-F319)*2</f>
        <v>26.143385826184662</v>
      </c>
    </row>
    <row r="321" spans="6:8" x14ac:dyDescent="0.15">
      <c r="F321" s="6"/>
      <c r="H321" s="103"/>
    </row>
  </sheetData>
  <mergeCells count="41">
    <mergeCell ref="D312:D313"/>
    <mergeCell ref="D314:D315"/>
    <mergeCell ref="H279:H280"/>
    <mergeCell ref="H283:H284"/>
    <mergeCell ref="H287:H288"/>
    <mergeCell ref="D288:D289"/>
    <mergeCell ref="F288:F289"/>
    <mergeCell ref="D310:D311"/>
    <mergeCell ref="D254:D255"/>
    <mergeCell ref="D156:D157"/>
    <mergeCell ref="D167:D168"/>
    <mergeCell ref="H167:H168"/>
    <mergeCell ref="D174:D175"/>
    <mergeCell ref="F174:F175"/>
    <mergeCell ref="D184:D185"/>
    <mergeCell ref="F184:G185"/>
    <mergeCell ref="C198:E200"/>
    <mergeCell ref="C203:E205"/>
    <mergeCell ref="D224:D225"/>
    <mergeCell ref="D233:D234"/>
    <mergeCell ref="H233:H234"/>
    <mergeCell ref="J95:J96"/>
    <mergeCell ref="D98:D99"/>
    <mergeCell ref="G98:G99"/>
    <mergeCell ref="H98:H99"/>
    <mergeCell ref="D102:D104"/>
    <mergeCell ref="I95:I96"/>
    <mergeCell ref="D122:D123"/>
    <mergeCell ref="D91:D92"/>
    <mergeCell ref="G91:G92"/>
    <mergeCell ref="H91:H92"/>
    <mergeCell ref="D95:D96"/>
    <mergeCell ref="G95:G96"/>
    <mergeCell ref="D49:D50"/>
    <mergeCell ref="E49:E50"/>
    <mergeCell ref="H79:J80"/>
    <mergeCell ref="D83:E84"/>
    <mergeCell ref="D88:D89"/>
    <mergeCell ref="G88:G89"/>
    <mergeCell ref="I88:I89"/>
    <mergeCell ref="J88:J89"/>
  </mergeCells>
  <phoneticPr fontId="2"/>
  <conditionalFormatting sqref="E147 E257 E151 E190 E180 F290 F207 F159">
    <cfRule type="cellIs" dxfId="0" priority="1" stopIfTrue="1" operator="equal">
      <formula>"ＮＧ"</formula>
    </cfRule>
  </conditionalFormatting>
  <pageMargins left="0.45" right="0.28000000000000003" top="0.38" bottom="0.32" header="0.26" footer="0.27"/>
  <pageSetup paperSize="9" scale="99" orientation="portrait" verticalDpi="1200" r:id="rId1"/>
  <headerFooter alignWithMargins="0">
    <oddFooter>&amp;R&amp;P</oddFooter>
  </headerFooter>
  <rowBreaks count="3" manualBreakCount="3">
    <brk id="181" max="16383" man="1"/>
    <brk id="244" max="16383" man="1"/>
    <brk id="29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計算</vt:lpstr>
    </vt:vector>
  </TitlesOfParts>
  <Company>東海大学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加藤文雄</dc:creator>
  <cp:lastModifiedBy>大谷 直樹</cp:lastModifiedBy>
  <cp:lastPrinted>2012-12-27T00:09:50Z</cp:lastPrinted>
  <dcterms:created xsi:type="dcterms:W3CDTF">2008-08-01T01:52:56Z</dcterms:created>
  <dcterms:modified xsi:type="dcterms:W3CDTF">2017-09-22T07:02:27Z</dcterms:modified>
</cp:coreProperties>
</file>